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tlfs01\12企画財政課(R7)\04財政管財係R7\管財・契約R7\R8入札参加資格登録\07 受付開始　随時\HP用\"/>
    </mc:Choice>
  </mc:AlternateContent>
  <workbookProtection workbookPassword="D12A" lockStructure="1"/>
  <bookViews>
    <workbookView xWindow="0" yWindow="0" windowWidth="23040" windowHeight="8676" tabRatio="779"/>
  </bookViews>
  <sheets>
    <sheet name="基本情報" sheetId="2" r:id="rId1"/>
    <sheet name="1.申請" sheetId="19" r:id="rId2"/>
    <sheet name="2.委任" sheetId="24" r:id="rId3"/>
    <sheet name="3-1.建設" sheetId="25" r:id="rId4"/>
    <sheet name="3-2.ｺﾝｻﾙ" sheetId="27" r:id="rId5"/>
    <sheet name="4.技術者" sheetId="29" r:id="rId6"/>
    <sheet name="5.関係" sheetId="21" r:id="rId7"/>
    <sheet name="6.誓約" sheetId="22" r:id="rId8"/>
    <sheet name="7.印鑑" sheetId="23" r:id="rId9"/>
    <sheet name="8.建設" sheetId="16" r:id="rId10"/>
    <sheet name="9.ｺﾝｻﾙ" sheetId="17" r:id="rId11"/>
    <sheet name="10.物品" sheetId="18" r:id="rId12"/>
    <sheet name="11.不備" sheetId="26" r:id="rId13"/>
    <sheet name="12.ﾁｪｯｸ" sheetId="30" r:id="rId14"/>
    <sheet name="町担当者用" sheetId="15" r:id="rId15"/>
  </sheets>
  <definedNames>
    <definedName name="OLE_LINK1" localSheetId="2">'2.委任'!#REF!</definedName>
    <definedName name="OLE_LINK12" localSheetId="4">'3-2.ｺﾝｻﾙ'!$A$1</definedName>
    <definedName name="OLE_LINK3" localSheetId="3">'3-1.建設'!$A$81</definedName>
    <definedName name="_xlnm.Print_Area" localSheetId="1">'1.申請'!$A$1:$J$41</definedName>
    <definedName name="_xlnm.Print_Area" localSheetId="11">'10.物品'!$B$1:$AL$48</definedName>
    <definedName name="_xlnm.Print_Area" localSheetId="10">'9.ｺﾝｻﾙ'!$A$1:$AK$57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5" l="1"/>
  <c r="A3" i="15" l="1"/>
  <c r="P3" i="15" l="1"/>
  <c r="O5" i="16" l="1"/>
  <c r="AE5" i="16" l="1"/>
  <c r="G5" i="16" l="1"/>
  <c r="G3" i="16" l="1"/>
  <c r="G3" i="17"/>
  <c r="G4" i="16"/>
  <c r="G4" i="17"/>
  <c r="D15" i="19"/>
  <c r="SK15" i="15" l="1"/>
  <c r="SK14" i="15"/>
  <c r="SK13" i="15"/>
  <c r="SJ11" i="15"/>
  <c r="SJ12" i="15"/>
  <c r="SJ13" i="15"/>
  <c r="SK12" i="15"/>
  <c r="SK11" i="15"/>
  <c r="SK10" i="15"/>
  <c r="SK9" i="15"/>
  <c r="SJ9" i="15" s="1"/>
  <c r="SL15" i="15"/>
  <c r="SL14" i="15"/>
  <c r="SL13" i="15"/>
  <c r="SL12" i="15"/>
  <c r="SL11" i="15"/>
  <c r="SL10" i="15"/>
  <c r="SL9" i="15"/>
  <c r="SJ15" i="15" l="1"/>
  <c r="SJ10" i="15"/>
  <c r="SJ14" i="15"/>
  <c r="B41" i="18"/>
  <c r="B36" i="18"/>
  <c r="B31" i="18"/>
  <c r="B26" i="18"/>
  <c r="B21" i="18"/>
  <c r="B16" i="18"/>
  <c r="B11" i="18"/>
  <c r="OL3" i="15"/>
  <c r="OK3" i="15"/>
  <c r="OJ3" i="15"/>
  <c r="OI3" i="15"/>
  <c r="OH3" i="15"/>
  <c r="OG3" i="15"/>
  <c r="OF3" i="15"/>
  <c r="OE3" i="15"/>
  <c r="OD3" i="15"/>
  <c r="OC3" i="15"/>
  <c r="OB3" i="15"/>
  <c r="OA3" i="15"/>
  <c r="NZ3" i="15"/>
  <c r="NY3" i="15"/>
  <c r="NX3" i="15"/>
  <c r="NW3" i="15"/>
  <c r="NV3" i="15"/>
  <c r="NU3" i="15"/>
  <c r="NT3" i="15"/>
  <c r="NS3" i="15"/>
  <c r="NR3" i="15"/>
  <c r="NQ3" i="15"/>
  <c r="NP3" i="15"/>
  <c r="NO3" i="15"/>
  <c r="NN3" i="15"/>
  <c r="NM3" i="15"/>
  <c r="NL3" i="15"/>
  <c r="DL3" i="15"/>
  <c r="DK3" i="15"/>
  <c r="NK3" i="15"/>
  <c r="NJ3" i="15"/>
  <c r="NI3" i="15"/>
  <c r="NH3" i="15"/>
  <c r="NG3" i="15"/>
  <c r="NF3" i="15"/>
  <c r="NE3" i="15"/>
  <c r="ND3" i="15"/>
  <c r="NC3" i="15"/>
  <c r="NB3" i="15"/>
  <c r="NA3" i="15"/>
  <c r="MZ3" i="15"/>
  <c r="MY3" i="15"/>
  <c r="MX3" i="15"/>
  <c r="MW3" i="15"/>
  <c r="MV3" i="15"/>
  <c r="MU3" i="15"/>
  <c r="MT3" i="15"/>
  <c r="MS3" i="15"/>
  <c r="MR3" i="15"/>
  <c r="MQ3" i="15"/>
  <c r="MP3" i="15"/>
  <c r="MO3" i="15"/>
  <c r="MN3" i="15"/>
  <c r="MK3" i="15"/>
  <c r="MJ3" i="15"/>
  <c r="MI3" i="15"/>
  <c r="MH3" i="15"/>
  <c r="MG3" i="15"/>
  <c r="MF3" i="15"/>
  <c r="ML3" i="15"/>
  <c r="MM3" i="15"/>
  <c r="MD3" i="15"/>
  <c r="ME3" i="15"/>
  <c r="MC3" i="15"/>
  <c r="MB3" i="15"/>
  <c r="MA3" i="15"/>
  <c r="LZ3" i="15"/>
  <c r="LY3" i="15"/>
  <c r="LX3" i="15"/>
  <c r="LW3" i="15"/>
  <c r="LV3" i="15"/>
  <c r="LU3" i="15"/>
  <c r="LT3" i="15"/>
  <c r="LS3" i="15"/>
  <c r="LR3" i="15"/>
  <c r="LQ3" i="15"/>
  <c r="LP3" i="15"/>
  <c r="LO3" i="15"/>
  <c r="LN3" i="15"/>
  <c r="LM3" i="15"/>
  <c r="LL3" i="15"/>
  <c r="LK3" i="15"/>
  <c r="LJ3" i="15"/>
  <c r="LI3" i="15"/>
  <c r="LH3" i="15"/>
  <c r="LG3" i="15"/>
  <c r="LF3" i="15"/>
  <c r="LE3" i="15"/>
  <c r="LD3" i="15"/>
  <c r="LC3" i="15"/>
  <c r="LB3" i="15"/>
  <c r="LA3" i="15"/>
  <c r="KZ3" i="15"/>
  <c r="KY3" i="15"/>
  <c r="KX3" i="15"/>
  <c r="KW3" i="15"/>
  <c r="KV3" i="15"/>
  <c r="KU3" i="15"/>
  <c r="KT3" i="15"/>
  <c r="KS3" i="15"/>
  <c r="KR3" i="15"/>
  <c r="KQ3" i="15"/>
  <c r="KP3" i="15"/>
  <c r="KO3" i="15"/>
  <c r="KN3" i="15"/>
  <c r="KM3" i="15"/>
  <c r="KL3" i="15"/>
  <c r="KK3" i="15"/>
  <c r="KJ3" i="15"/>
  <c r="KI3" i="15"/>
  <c r="KH3" i="15"/>
  <c r="KG3" i="15"/>
  <c r="KF3" i="15"/>
  <c r="KE3" i="15"/>
  <c r="KD3" i="15"/>
  <c r="JR3" i="15"/>
  <c r="KC3" i="15"/>
  <c r="KB3" i="15"/>
  <c r="KA3" i="15"/>
  <c r="JZ3" i="15"/>
  <c r="JY3" i="15"/>
  <c r="JX3" i="15"/>
  <c r="JW3" i="15"/>
  <c r="JV3" i="15"/>
  <c r="JU3" i="15"/>
  <c r="JT3" i="15"/>
  <c r="JS3" i="15"/>
  <c r="JQ3" i="15"/>
  <c r="JP3" i="15"/>
  <c r="JO3" i="15"/>
  <c r="JN3" i="15"/>
  <c r="JM3" i="15"/>
  <c r="JL3" i="15"/>
  <c r="JK3" i="15"/>
  <c r="JJ3" i="15"/>
  <c r="JF3" i="15"/>
  <c r="JG3" i="15"/>
  <c r="JH3" i="15"/>
  <c r="JI3" i="15"/>
  <c r="JE3" i="15"/>
  <c r="JD3" i="15"/>
  <c r="JC3" i="15"/>
  <c r="JB3" i="15"/>
  <c r="JA3" i="15"/>
  <c r="IZ3" i="15"/>
  <c r="IY3" i="15"/>
  <c r="IX3" i="15"/>
  <c r="IW3" i="15"/>
  <c r="IO3" i="15"/>
  <c r="IN3" i="15"/>
  <c r="IM3" i="15"/>
  <c r="IL3" i="15"/>
  <c r="IK3" i="15"/>
  <c r="IJ3" i="15"/>
  <c r="II3" i="15"/>
  <c r="IH3" i="15"/>
  <c r="IG3" i="15"/>
  <c r="IF3" i="15"/>
  <c r="IE3" i="15"/>
  <c r="ID3" i="15"/>
  <c r="IC3" i="15"/>
  <c r="IB3" i="15"/>
  <c r="IA3" i="15"/>
  <c r="HZ3" i="15"/>
  <c r="HY3" i="15"/>
  <c r="HX3" i="15"/>
  <c r="HW3" i="15"/>
  <c r="HV3" i="15"/>
  <c r="HU3" i="15"/>
  <c r="HT3" i="15"/>
  <c r="HS3" i="15"/>
  <c r="HR3" i="15"/>
  <c r="HQ3" i="15"/>
  <c r="HP3" i="15"/>
  <c r="HO3" i="15"/>
  <c r="HN3" i="15"/>
  <c r="HM3" i="15"/>
  <c r="HL3" i="15"/>
  <c r="HK3" i="15"/>
  <c r="HJ3" i="15"/>
  <c r="HI3" i="15"/>
  <c r="HH3" i="15"/>
  <c r="HG3" i="15"/>
  <c r="HF3" i="15"/>
  <c r="HE3" i="15"/>
  <c r="HD3" i="15"/>
  <c r="HC3" i="15"/>
  <c r="HB3" i="15"/>
  <c r="HA3" i="15"/>
  <c r="GZ3" i="15"/>
  <c r="GY3" i="15"/>
  <c r="GX3" i="15"/>
  <c r="GW3" i="15"/>
  <c r="GV3" i="15"/>
  <c r="GU3" i="15"/>
  <c r="GT3" i="15"/>
  <c r="GS3" i="15"/>
  <c r="GR3" i="15"/>
  <c r="GQ3" i="15"/>
  <c r="GP3" i="15"/>
  <c r="GO3" i="15"/>
  <c r="GN3" i="15"/>
  <c r="GM3" i="15"/>
  <c r="GL3" i="15"/>
  <c r="GK3" i="15"/>
  <c r="GJ3" i="15"/>
  <c r="GI3" i="15"/>
  <c r="GH3" i="15"/>
  <c r="GG3" i="15"/>
  <c r="GF3" i="15"/>
  <c r="GE3" i="15"/>
  <c r="GD3" i="15"/>
  <c r="GC3" i="15"/>
  <c r="GB3" i="15"/>
  <c r="GA3" i="15"/>
  <c r="FZ3" i="15"/>
  <c r="FY3" i="15"/>
  <c r="FX3" i="15"/>
  <c r="FW3" i="15"/>
  <c r="FV3" i="15"/>
  <c r="FU3" i="15"/>
  <c r="FT3" i="15"/>
  <c r="FS3" i="15"/>
  <c r="FR3" i="15"/>
  <c r="FQ3" i="15"/>
  <c r="FP3" i="15"/>
  <c r="FO3" i="15"/>
  <c r="FN3" i="15"/>
  <c r="FM3" i="15"/>
  <c r="FL3" i="15"/>
  <c r="FK3" i="15"/>
  <c r="FJ3" i="15"/>
  <c r="FI3" i="15"/>
  <c r="FH3" i="15"/>
  <c r="FG3" i="15"/>
  <c r="FF3" i="15"/>
  <c r="FE3" i="15"/>
  <c r="FD3" i="15"/>
  <c r="FC3" i="15"/>
  <c r="FB3" i="15"/>
  <c r="FA3" i="15"/>
  <c r="EZ3" i="15"/>
  <c r="EY3" i="15"/>
  <c r="EX3" i="15"/>
  <c r="EW3" i="15"/>
  <c r="EV3" i="15"/>
  <c r="EU3" i="15"/>
  <c r="ET3" i="15"/>
  <c r="ES3" i="15"/>
  <c r="ER3" i="15"/>
  <c r="EQ3" i="15"/>
  <c r="EP3" i="15"/>
  <c r="EO3" i="15"/>
  <c r="EN3" i="15"/>
  <c r="EM3" i="15"/>
  <c r="EL3" i="15"/>
  <c r="EK3" i="15"/>
  <c r="EJ3" i="15"/>
  <c r="EI3" i="15"/>
  <c r="EH3" i="15"/>
  <c r="EG3" i="15"/>
  <c r="EF3" i="15"/>
  <c r="EE3" i="15"/>
  <c r="ED3" i="15"/>
  <c r="EC3" i="15"/>
  <c r="EB3" i="15"/>
  <c r="EA3" i="15"/>
  <c r="DZ3" i="15"/>
  <c r="DY3" i="15"/>
  <c r="DX3" i="15"/>
  <c r="DW3" i="15"/>
  <c r="DV3" i="15"/>
  <c r="DU3" i="15"/>
  <c r="DT3" i="15"/>
  <c r="DS3" i="15"/>
  <c r="DR3" i="15"/>
  <c r="DQ3" i="15"/>
  <c r="DP3" i="15"/>
  <c r="DO3" i="15"/>
  <c r="DN3" i="15"/>
  <c r="DM3" i="15"/>
  <c r="DI3" i="15"/>
  <c r="DH3" i="15"/>
  <c r="DG3" i="15"/>
  <c r="DF3" i="15"/>
  <c r="DE3" i="15"/>
  <c r="DD3" i="15"/>
  <c r="DC3" i="15"/>
  <c r="DJ3" i="15" s="1"/>
  <c r="DB3" i="15"/>
  <c r="DA3" i="15"/>
  <c r="CZ3" i="15"/>
  <c r="CY3" i="15"/>
  <c r="CX3" i="15"/>
  <c r="CW3" i="15"/>
  <c r="CV3" i="15"/>
  <c r="CU3" i="15"/>
  <c r="CT3" i="15"/>
  <c r="CS3" i="15"/>
  <c r="CR3" i="15"/>
  <c r="CQ3" i="15"/>
  <c r="CP3" i="15"/>
  <c r="CO3" i="15"/>
  <c r="CN3" i="15"/>
  <c r="CM3" i="15"/>
  <c r="CL3" i="15"/>
  <c r="CK3" i="15"/>
  <c r="CJ3" i="15"/>
  <c r="CI3" i="15"/>
  <c r="CH3" i="15"/>
  <c r="CG3" i="15"/>
  <c r="CF3" i="15"/>
  <c r="CE3" i="15"/>
  <c r="CD3" i="15"/>
  <c r="CC3" i="15"/>
  <c r="CB3" i="15"/>
  <c r="CA3" i="15"/>
  <c r="BZ3" i="15"/>
  <c r="BY3" i="15"/>
  <c r="BX3" i="15"/>
  <c r="BW3" i="15"/>
  <c r="BV3" i="15"/>
  <c r="BU3" i="15"/>
  <c r="BT3" i="15"/>
  <c r="BS3" i="15"/>
  <c r="BR3" i="15"/>
  <c r="BQ3" i="15"/>
  <c r="BO3" i="15"/>
  <c r="BN3" i="15"/>
  <c r="BM3" i="15"/>
  <c r="BL3" i="15"/>
  <c r="BK3" i="15"/>
  <c r="BJ3" i="15"/>
  <c r="BI3" i="15"/>
  <c r="BP3" i="15" s="1"/>
  <c r="BH3" i="15"/>
  <c r="BG3" i="15"/>
  <c r="BF3" i="15"/>
  <c r="BE3" i="15"/>
  <c r="BD3" i="15"/>
  <c r="BC3" i="15"/>
  <c r="BB3" i="15"/>
  <c r="BA3" i="15"/>
  <c r="AZ3" i="15"/>
  <c r="AY3" i="15"/>
  <c r="AX3" i="15"/>
  <c r="AW3" i="15"/>
  <c r="AV3" i="15"/>
  <c r="AU3" i="15"/>
  <c r="AN3" i="15"/>
  <c r="AO3" i="15"/>
  <c r="AP3" i="15"/>
  <c r="AQ3" i="15"/>
  <c r="AR3" i="15"/>
  <c r="AS3" i="15"/>
  <c r="AT3" i="15"/>
  <c r="AL3" i="15"/>
  <c r="AM3" i="15"/>
  <c r="OM3" i="15" l="1"/>
  <c r="RF3" i="15"/>
  <c r="PJ3" i="15"/>
  <c r="SK21" i="15"/>
  <c r="SK20" i="15"/>
  <c r="SL19" i="15"/>
  <c r="SL21" i="15"/>
  <c r="SL20" i="15"/>
  <c r="SK22" i="15"/>
  <c r="SL22" i="15"/>
  <c r="SL24" i="15"/>
  <c r="SK19" i="15"/>
  <c r="SL23" i="15"/>
  <c r="SK25" i="15"/>
  <c r="SK24" i="15"/>
  <c r="SK23" i="15"/>
  <c r="SL25" i="15"/>
  <c r="PB3" i="15"/>
  <c r="SD3" i="15"/>
  <c r="PZ3" i="15"/>
  <c r="QH3" i="15"/>
  <c r="OS3" i="15"/>
  <c r="SK3" i="15"/>
  <c r="OR3" i="15"/>
  <c r="RN3" i="15"/>
  <c r="OQ3" i="15"/>
  <c r="RV3" i="15"/>
  <c r="QP3" i="15"/>
  <c r="QX3" i="15"/>
  <c r="PR3" i="15"/>
  <c r="OT3" i="15"/>
  <c r="OU3" i="15"/>
  <c r="PC3" i="15"/>
  <c r="PK3" i="15"/>
  <c r="PS3" i="15"/>
  <c r="QA3" i="15"/>
  <c r="QI3" i="15"/>
  <c r="QQ3" i="15"/>
  <c r="QY3" i="15"/>
  <c r="RG3" i="15"/>
  <c r="RO3" i="15"/>
  <c r="RW3" i="15"/>
  <c r="SE3" i="15"/>
  <c r="OV3" i="15"/>
  <c r="PD3" i="15"/>
  <c r="PL3" i="15"/>
  <c r="PT3" i="15"/>
  <c r="QB3" i="15"/>
  <c r="QJ3" i="15"/>
  <c r="QR3" i="15"/>
  <c r="QZ3" i="15"/>
  <c r="RH3" i="15"/>
  <c r="RP3" i="15"/>
  <c r="RX3" i="15"/>
  <c r="SF3" i="15"/>
  <c r="OW3" i="15"/>
  <c r="PE3" i="15"/>
  <c r="PM3" i="15"/>
  <c r="PU3" i="15"/>
  <c r="QC3" i="15"/>
  <c r="QK3" i="15"/>
  <c r="QS3" i="15"/>
  <c r="RA3" i="15"/>
  <c r="RI3" i="15"/>
  <c r="RQ3" i="15"/>
  <c r="RY3" i="15"/>
  <c r="SG3" i="15"/>
  <c r="OX3" i="15"/>
  <c r="PF3" i="15"/>
  <c r="PN3" i="15"/>
  <c r="PV3" i="15"/>
  <c r="QD3" i="15"/>
  <c r="QL3" i="15"/>
  <c r="QT3" i="15"/>
  <c r="RB3" i="15"/>
  <c r="RJ3" i="15"/>
  <c r="RR3" i="15"/>
  <c r="RZ3" i="15"/>
  <c r="SH3" i="15"/>
  <c r="OP3" i="15"/>
  <c r="OY3" i="15"/>
  <c r="PG3" i="15"/>
  <c r="PO3" i="15"/>
  <c r="PW3" i="15"/>
  <c r="QE3" i="15"/>
  <c r="QM3" i="15"/>
  <c r="QU3" i="15"/>
  <c r="RC3" i="15"/>
  <c r="RK3" i="15"/>
  <c r="RS3" i="15"/>
  <c r="SA3" i="15"/>
  <c r="SI3" i="15"/>
  <c r="OO3" i="15"/>
  <c r="OZ3" i="15"/>
  <c r="PH3" i="15"/>
  <c r="PP3" i="15"/>
  <c r="PX3" i="15"/>
  <c r="QF3" i="15"/>
  <c r="QN3" i="15"/>
  <c r="QV3" i="15"/>
  <c r="RD3" i="15"/>
  <c r="RL3" i="15"/>
  <c r="RT3" i="15"/>
  <c r="SB3" i="15"/>
  <c r="SJ3" i="15"/>
  <c r="ON3" i="15"/>
  <c r="PA3" i="15"/>
  <c r="PI3" i="15"/>
  <c r="PQ3" i="15"/>
  <c r="PY3" i="15"/>
  <c r="QG3" i="15"/>
  <c r="QO3" i="15"/>
  <c r="QW3" i="15"/>
  <c r="RE3" i="15"/>
  <c r="RM3" i="15"/>
  <c r="RU3" i="15"/>
  <c r="SC3" i="15"/>
  <c r="SL3" i="15" l="1"/>
  <c r="AK3" i="15"/>
  <c r="AJ3" i="15"/>
  <c r="AI3" i="15"/>
  <c r="AH3" i="15"/>
  <c r="AG3" i="15"/>
  <c r="AF3" i="15"/>
  <c r="AE3" i="15"/>
  <c r="AD3" i="15"/>
  <c r="AC1" i="15"/>
  <c r="AI5" i="18"/>
  <c r="AA5" i="18"/>
  <c r="T6" i="18"/>
  <c r="T5" i="18"/>
  <c r="H5" i="18"/>
  <c r="AH5" i="17"/>
  <c r="Z5" i="17"/>
  <c r="S5" i="17"/>
  <c r="L5" i="17"/>
  <c r="E5" i="17"/>
  <c r="AG7" i="16"/>
  <c r="AA7" i="16"/>
  <c r="T7" i="16"/>
  <c r="G7" i="16"/>
  <c r="V5" i="16"/>
  <c r="Q5" i="16"/>
  <c r="AA3" i="15"/>
  <c r="Z3" i="15"/>
  <c r="Y3" i="15"/>
  <c r="X3" i="15"/>
  <c r="W3" i="15"/>
  <c r="V3" i="15"/>
  <c r="U3" i="15"/>
  <c r="T3" i="15"/>
  <c r="S3" i="15"/>
  <c r="R3" i="15"/>
  <c r="Q3" i="15"/>
  <c r="O3" i="15"/>
  <c r="N3" i="15"/>
  <c r="M3" i="15"/>
  <c r="L3" i="15"/>
  <c r="K3" i="15"/>
  <c r="J3" i="15"/>
  <c r="I3" i="15"/>
  <c r="H3" i="15"/>
  <c r="G3" i="15"/>
  <c r="F3" i="15"/>
  <c r="E3" i="15"/>
  <c r="D3" i="15"/>
  <c r="AC3" i="15" l="1"/>
  <c r="AB3" i="15"/>
  <c r="A4" i="26"/>
  <c r="A5" i="26"/>
  <c r="B18" i="23" l="1"/>
  <c r="B21" i="23"/>
  <c r="G38" i="22"/>
  <c r="B20" i="23"/>
  <c r="B19" i="23"/>
  <c r="A14" i="23"/>
  <c r="F29" i="24"/>
  <c r="F35" i="24"/>
  <c r="A30" i="22"/>
  <c r="G36" i="22"/>
  <c r="G34" i="22"/>
  <c r="F11" i="21"/>
  <c r="F10" i="21"/>
  <c r="F9" i="21"/>
  <c r="H3" i="19"/>
  <c r="A5" i="24"/>
  <c r="A4" i="21"/>
  <c r="F33" i="24"/>
  <c r="F31" i="24"/>
  <c r="F27" i="24"/>
  <c r="F25" i="24"/>
  <c r="C31" i="19" l="1"/>
  <c r="H30" i="19"/>
  <c r="C30" i="19"/>
  <c r="C29" i="19"/>
  <c r="C27" i="19"/>
  <c r="D26" i="19"/>
  <c r="C24" i="19"/>
  <c r="C20" i="19"/>
  <c r="H19" i="19"/>
  <c r="C19" i="19"/>
  <c r="C18" i="19"/>
  <c r="C16" i="19"/>
  <c r="C13" i="19"/>
  <c r="C28" i="19" l="1"/>
  <c r="C25" i="19"/>
  <c r="C17" i="19"/>
  <c r="C12" i="19"/>
  <c r="C14" i="19"/>
  <c r="G41" i="18"/>
  <c r="G36" i="18"/>
  <c r="G31" i="18"/>
  <c r="G26" i="18"/>
  <c r="G21" i="18"/>
  <c r="G16" i="18"/>
  <c r="G11" i="18"/>
  <c r="H4" i="18"/>
  <c r="C23" i="19" l="1"/>
  <c r="H3" i="18"/>
</calcChain>
</file>

<file path=xl/sharedStrings.xml><?xml version="1.0" encoding="utf-8"?>
<sst xmlns="http://schemas.openxmlformats.org/spreadsheetml/2006/main" count="1554" uniqueCount="811">
  <si>
    <t>名称</t>
    <rPh sb="0" eb="2">
      <t>メイショウ</t>
    </rPh>
    <phoneticPr fontId="3"/>
  </si>
  <si>
    <t>建設</t>
    <rPh sb="0" eb="2">
      <t>ケンセツ</t>
    </rPh>
    <phoneticPr fontId="3"/>
  </si>
  <si>
    <t>コンサル</t>
    <phoneticPr fontId="3"/>
  </si>
  <si>
    <t>物品</t>
    <rPh sb="0" eb="2">
      <t>ブッピン</t>
    </rPh>
    <phoneticPr fontId="3"/>
  </si>
  <si>
    <t>氏名</t>
    <rPh sb="0" eb="2">
      <t>シメイ</t>
    </rPh>
    <phoneticPr fontId="3"/>
  </si>
  <si>
    <t>本社</t>
    <rPh sb="0" eb="2">
      <t>ホンシャ</t>
    </rPh>
    <phoneticPr fontId="3"/>
  </si>
  <si>
    <t>住所</t>
    <rPh sb="0" eb="2">
      <t>ジュウショ</t>
    </rPh>
    <phoneticPr fontId="3"/>
  </si>
  <si>
    <t>郵便番号</t>
    <rPh sb="0" eb="4">
      <t>ユウビンバンゴウ</t>
    </rPh>
    <phoneticPr fontId="3"/>
  </si>
  <si>
    <t>電話番号</t>
    <rPh sb="0" eb="2">
      <t>デンワ</t>
    </rPh>
    <rPh sb="2" eb="4">
      <t>バンゴウ</t>
    </rPh>
    <phoneticPr fontId="3"/>
  </si>
  <si>
    <t>FAX番号</t>
    <rPh sb="3" eb="5">
      <t>バンゴウ</t>
    </rPh>
    <phoneticPr fontId="3"/>
  </si>
  <si>
    <t>ﾒｰﾙｱﾄﾞﾚｽ</t>
    <phoneticPr fontId="3"/>
  </si>
  <si>
    <t>備考</t>
    <rPh sb="0" eb="2">
      <t>ビコウ</t>
    </rPh>
    <phoneticPr fontId="3"/>
  </si>
  <si>
    <t>委任先</t>
    <rPh sb="0" eb="2">
      <t>イニン</t>
    </rPh>
    <rPh sb="2" eb="3">
      <t>サキ</t>
    </rPh>
    <phoneticPr fontId="3"/>
  </si>
  <si>
    <t>登録番号</t>
    <rPh sb="0" eb="2">
      <t>トウロク</t>
    </rPh>
    <rPh sb="2" eb="4">
      <t>バンゴウ</t>
    </rPh>
    <phoneticPr fontId="3"/>
  </si>
  <si>
    <t>入力例</t>
    <rPh sb="0" eb="2">
      <t>ニュウリョク</t>
    </rPh>
    <rPh sb="2" eb="3">
      <t>レイ</t>
    </rPh>
    <phoneticPr fontId="3"/>
  </si>
  <si>
    <t>受付番号</t>
    <rPh sb="0" eb="2">
      <t>ウケツケ</t>
    </rPh>
    <rPh sb="2" eb="4">
      <t>バンゴウ</t>
    </rPh>
    <phoneticPr fontId="3"/>
  </si>
  <si>
    <t>電子入札登録番号</t>
    <rPh sb="0" eb="2">
      <t>デンシ</t>
    </rPh>
    <rPh sb="2" eb="4">
      <t>ニュウサツ</t>
    </rPh>
    <rPh sb="4" eb="6">
      <t>トウロク</t>
    </rPh>
    <rPh sb="6" eb="8">
      <t>バンゴウ</t>
    </rPh>
    <phoneticPr fontId="3"/>
  </si>
  <si>
    <t>変更</t>
    <rPh sb="0" eb="2">
      <t>ヘンコウ</t>
    </rPh>
    <phoneticPr fontId="3"/>
  </si>
  <si>
    <t>変更箇所</t>
    <rPh sb="0" eb="2">
      <t>ヘンコウ</t>
    </rPh>
    <rPh sb="2" eb="4">
      <t>カショ</t>
    </rPh>
    <phoneticPr fontId="3"/>
  </si>
  <si>
    <t>指名停止</t>
    <rPh sb="0" eb="2">
      <t>シメイ</t>
    </rPh>
    <rPh sb="2" eb="4">
      <t>テイシ</t>
    </rPh>
    <phoneticPr fontId="3"/>
  </si>
  <si>
    <t>本社_〒</t>
    <rPh sb="0" eb="2">
      <t>ホンシャ</t>
    </rPh>
    <phoneticPr fontId="3"/>
  </si>
  <si>
    <t>本社_住所</t>
    <rPh sb="0" eb="2">
      <t>ホンシャ</t>
    </rPh>
    <rPh sb="3" eb="5">
      <t>ジュウショ</t>
    </rPh>
    <phoneticPr fontId="3"/>
  </si>
  <si>
    <t>本社_代表役職</t>
    <rPh sb="0" eb="2">
      <t>ホンシャ</t>
    </rPh>
    <rPh sb="3" eb="5">
      <t>ダイヒョウ</t>
    </rPh>
    <rPh sb="5" eb="7">
      <t>ヤクショク</t>
    </rPh>
    <phoneticPr fontId="3"/>
  </si>
  <si>
    <t>本社_代表氏名</t>
    <rPh sb="0" eb="2">
      <t>ホンシャ</t>
    </rPh>
    <rPh sb="3" eb="5">
      <t>ダイヒョウ</t>
    </rPh>
    <rPh sb="5" eb="7">
      <t>シメイ</t>
    </rPh>
    <phoneticPr fontId="3"/>
  </si>
  <si>
    <t>本社_TEL</t>
    <rPh sb="0" eb="2">
      <t>ホンシャ</t>
    </rPh>
    <phoneticPr fontId="3"/>
  </si>
  <si>
    <t>本社_FAX</t>
    <rPh sb="0" eb="2">
      <t>ホンシャ</t>
    </rPh>
    <phoneticPr fontId="3"/>
  </si>
  <si>
    <t>本社_MAIL</t>
    <rPh sb="0" eb="2">
      <t>ホンシャ</t>
    </rPh>
    <phoneticPr fontId="3"/>
  </si>
  <si>
    <t>委任先_名称</t>
    <rPh sb="0" eb="2">
      <t>イニン</t>
    </rPh>
    <rPh sb="2" eb="3">
      <t>サキ</t>
    </rPh>
    <rPh sb="4" eb="6">
      <t>メイショウ</t>
    </rPh>
    <phoneticPr fontId="3"/>
  </si>
  <si>
    <t>委任先_〒</t>
    <rPh sb="0" eb="2">
      <t>イニン</t>
    </rPh>
    <rPh sb="2" eb="3">
      <t>サキ</t>
    </rPh>
    <phoneticPr fontId="3"/>
  </si>
  <si>
    <t>委任先_住所</t>
    <rPh sb="0" eb="2">
      <t>イニン</t>
    </rPh>
    <rPh sb="2" eb="3">
      <t>サキ</t>
    </rPh>
    <rPh sb="4" eb="6">
      <t>ジュウショ</t>
    </rPh>
    <phoneticPr fontId="3"/>
  </si>
  <si>
    <t>委任先_役職</t>
    <rPh sb="0" eb="2">
      <t>イニン</t>
    </rPh>
    <rPh sb="2" eb="3">
      <t>サキ</t>
    </rPh>
    <rPh sb="4" eb="6">
      <t>ヤクショク</t>
    </rPh>
    <phoneticPr fontId="3"/>
  </si>
  <si>
    <t>委任先_氏名</t>
    <rPh sb="0" eb="2">
      <t>イニン</t>
    </rPh>
    <rPh sb="2" eb="3">
      <t>サキ</t>
    </rPh>
    <rPh sb="4" eb="6">
      <t>シメイ</t>
    </rPh>
    <phoneticPr fontId="3"/>
  </si>
  <si>
    <t>委任先_TEL</t>
    <rPh sb="0" eb="2">
      <t>イニン</t>
    </rPh>
    <rPh sb="2" eb="3">
      <t>サキ</t>
    </rPh>
    <phoneticPr fontId="3"/>
  </si>
  <si>
    <t>委任先_FAX</t>
    <rPh sb="0" eb="2">
      <t>イニン</t>
    </rPh>
    <rPh sb="2" eb="3">
      <t>サキ</t>
    </rPh>
    <phoneticPr fontId="3"/>
  </si>
  <si>
    <t>委任先_MAIL</t>
    <rPh sb="0" eb="2">
      <t>イニン</t>
    </rPh>
    <rPh sb="2" eb="3">
      <t>サキ</t>
    </rPh>
    <phoneticPr fontId="3"/>
  </si>
  <si>
    <r>
      <t>上</t>
    </r>
    <r>
      <rPr>
        <sz val="8"/>
        <color rgb="FFFF0000"/>
        <rFont val="HGPｺﾞｼｯｸM"/>
        <family val="3"/>
        <charset val="128"/>
      </rPr>
      <t>2</t>
    </r>
    <r>
      <rPr>
        <sz val="8"/>
        <rFont val="HGPｺﾞｼｯｸM"/>
        <family val="3"/>
        <charset val="128"/>
      </rPr>
      <t>桁</t>
    </r>
    <rPh sb="0" eb="1">
      <t>ウエ</t>
    </rPh>
    <rPh sb="2" eb="3">
      <t>ケタ</t>
    </rPh>
    <phoneticPr fontId="3"/>
  </si>
  <si>
    <r>
      <t>下</t>
    </r>
    <r>
      <rPr>
        <sz val="8"/>
        <color rgb="FFFF0000"/>
        <rFont val="HGPｺﾞｼｯｸM"/>
        <family val="3"/>
        <charset val="128"/>
      </rPr>
      <t>6</t>
    </r>
    <r>
      <rPr>
        <sz val="8"/>
        <rFont val="HGPｺﾞｼｯｸM"/>
        <family val="3"/>
        <charset val="128"/>
      </rPr>
      <t>桁</t>
    </r>
    <rPh sb="0" eb="1">
      <t>シモ</t>
    </rPh>
    <rPh sb="2" eb="3">
      <t>ケタ</t>
    </rPh>
    <phoneticPr fontId="3"/>
  </si>
  <si>
    <t>R8・R9年度</t>
    <rPh sb="5" eb="7">
      <t>ネンド</t>
    </rPh>
    <phoneticPr fontId="3"/>
  </si>
  <si>
    <t>印刷製本</t>
    <rPh sb="0" eb="2">
      <t>インサツ</t>
    </rPh>
    <rPh sb="2" eb="4">
      <t>セイホン</t>
    </rPh>
    <phoneticPr fontId="6"/>
  </si>
  <si>
    <t>文房具、事務機</t>
    <rPh sb="0" eb="3">
      <t>ブンボウグ</t>
    </rPh>
    <rPh sb="4" eb="7">
      <t>ジムキ</t>
    </rPh>
    <phoneticPr fontId="6"/>
  </si>
  <si>
    <t>家具、インテリア</t>
    <rPh sb="0" eb="2">
      <t>カグ</t>
    </rPh>
    <phoneticPr fontId="6"/>
  </si>
  <si>
    <t>図書</t>
    <rPh sb="0" eb="2">
      <t>トショ</t>
    </rPh>
    <phoneticPr fontId="6"/>
  </si>
  <si>
    <t>学校・保育用品</t>
    <rPh sb="0" eb="2">
      <t>ガッコウ</t>
    </rPh>
    <rPh sb="3" eb="5">
      <t>ホイク</t>
    </rPh>
    <rPh sb="5" eb="7">
      <t>ヨウヒン</t>
    </rPh>
    <phoneticPr fontId="6"/>
  </si>
  <si>
    <t>公園用品等</t>
    <rPh sb="0" eb="3">
      <t>コウエンヨウ</t>
    </rPh>
    <rPh sb="3" eb="4">
      <t>ヒン</t>
    </rPh>
    <rPh sb="4" eb="5">
      <t>ナド</t>
    </rPh>
    <phoneticPr fontId="3"/>
  </si>
  <si>
    <t>写真、映画</t>
    <rPh sb="0" eb="2">
      <t>シャシン</t>
    </rPh>
    <rPh sb="3" eb="5">
      <t>エイガ</t>
    </rPh>
    <phoneticPr fontId="6"/>
  </si>
  <si>
    <t>薬品、医療品、介護用品</t>
    <rPh sb="0" eb="2">
      <t>ヤクヒン</t>
    </rPh>
    <rPh sb="3" eb="6">
      <t>イリョウヒン</t>
    </rPh>
    <rPh sb="7" eb="9">
      <t>カイゴ</t>
    </rPh>
    <rPh sb="9" eb="11">
      <t>ヨウヒン</t>
    </rPh>
    <phoneticPr fontId="6"/>
  </si>
  <si>
    <t>電気機器</t>
    <rPh sb="0" eb="2">
      <t>デンキ</t>
    </rPh>
    <rPh sb="2" eb="4">
      <t>キキ</t>
    </rPh>
    <phoneticPr fontId="6"/>
  </si>
  <si>
    <t>精密機器</t>
    <rPh sb="0" eb="2">
      <t>セイミツ</t>
    </rPh>
    <rPh sb="2" eb="4">
      <t>キキ</t>
    </rPh>
    <phoneticPr fontId="6"/>
  </si>
  <si>
    <t>その他の機械器具</t>
    <rPh sb="2" eb="3">
      <t>タ</t>
    </rPh>
    <rPh sb="4" eb="6">
      <t>キカイ</t>
    </rPh>
    <rPh sb="6" eb="8">
      <t>キグ</t>
    </rPh>
    <phoneticPr fontId="6"/>
  </si>
  <si>
    <t>消防防災救急用品</t>
    <rPh sb="0" eb="2">
      <t>ショウボウ</t>
    </rPh>
    <rPh sb="2" eb="4">
      <t>ボウサイ</t>
    </rPh>
    <rPh sb="4" eb="6">
      <t>キュウキュウ</t>
    </rPh>
    <rPh sb="6" eb="8">
      <t>ヨウヒン</t>
    </rPh>
    <phoneticPr fontId="6"/>
  </si>
  <si>
    <t>食料品</t>
    <rPh sb="0" eb="3">
      <t>ショクリョウヒン</t>
    </rPh>
    <phoneticPr fontId="6"/>
  </si>
  <si>
    <t>荒物、日用雑貨</t>
    <rPh sb="0" eb="2">
      <t>アラモノ</t>
    </rPh>
    <rPh sb="3" eb="5">
      <t>ニチヨウ</t>
    </rPh>
    <rPh sb="5" eb="7">
      <t>ザッカ</t>
    </rPh>
    <phoneticPr fontId="6"/>
  </si>
  <si>
    <t>衣服、繊維製品、身の回り品</t>
    <rPh sb="0" eb="2">
      <t>イフク</t>
    </rPh>
    <rPh sb="3" eb="5">
      <t>センイ</t>
    </rPh>
    <rPh sb="5" eb="7">
      <t>セイヒン</t>
    </rPh>
    <rPh sb="8" eb="9">
      <t>ミ</t>
    </rPh>
    <rPh sb="10" eb="11">
      <t>マワ</t>
    </rPh>
    <rPh sb="12" eb="13">
      <t>ヒン</t>
    </rPh>
    <phoneticPr fontId="6"/>
  </si>
  <si>
    <t>看板</t>
    <rPh sb="0" eb="2">
      <t>カンバン</t>
    </rPh>
    <phoneticPr fontId="6"/>
  </si>
  <si>
    <t>百貨店</t>
    <rPh sb="0" eb="3">
      <t>ヒャッカテン</t>
    </rPh>
    <phoneticPr fontId="6"/>
  </si>
  <si>
    <t>洗濯</t>
    <rPh sb="0" eb="2">
      <t>センタク</t>
    </rPh>
    <phoneticPr fontId="6"/>
  </si>
  <si>
    <t>燃料</t>
    <rPh sb="0" eb="2">
      <t>ネンリョウ</t>
    </rPh>
    <phoneticPr fontId="6"/>
  </si>
  <si>
    <t>その他の物品</t>
    <rPh sb="2" eb="3">
      <t>タ</t>
    </rPh>
    <rPh sb="4" eb="6">
      <t>ブッピン</t>
    </rPh>
    <phoneticPr fontId="6"/>
  </si>
  <si>
    <t>土木・建築用材料</t>
    <rPh sb="0" eb="2">
      <t>ドボク</t>
    </rPh>
    <rPh sb="3" eb="5">
      <t>ケンチク</t>
    </rPh>
    <rPh sb="5" eb="8">
      <t>ヨウザイリョウ</t>
    </rPh>
    <phoneticPr fontId="6"/>
  </si>
  <si>
    <t>上下水道用材</t>
    <rPh sb="0" eb="2">
      <t>ジョウゲ</t>
    </rPh>
    <rPh sb="2" eb="4">
      <t>スイドウ</t>
    </rPh>
    <rPh sb="4" eb="6">
      <t>ヨウザイ</t>
    </rPh>
    <phoneticPr fontId="6"/>
  </si>
  <si>
    <t>車両</t>
    <rPh sb="0" eb="2">
      <t>シャリョウ</t>
    </rPh>
    <phoneticPr fontId="6"/>
  </si>
  <si>
    <t>運輸、旅行業務</t>
    <rPh sb="0" eb="2">
      <t>ウンユ</t>
    </rPh>
    <rPh sb="3" eb="5">
      <t>リョコウ</t>
    </rPh>
    <rPh sb="5" eb="7">
      <t>ギョウム</t>
    </rPh>
    <phoneticPr fontId="6"/>
  </si>
  <si>
    <t>リース</t>
  </si>
  <si>
    <t>施設等管理</t>
    <rPh sb="0" eb="2">
      <t>シセツ</t>
    </rPh>
    <rPh sb="2" eb="3">
      <t>トウ</t>
    </rPh>
    <rPh sb="3" eb="5">
      <t>カンリ</t>
    </rPh>
    <phoneticPr fontId="6"/>
  </si>
  <si>
    <t>イベント企画・運営</t>
    <rPh sb="4" eb="6">
      <t>キカク</t>
    </rPh>
    <rPh sb="7" eb="9">
      <t>ウンエイ</t>
    </rPh>
    <phoneticPr fontId="6"/>
  </si>
  <si>
    <t>情報システム構築・保守</t>
    <rPh sb="0" eb="2">
      <t>ジョウホウ</t>
    </rPh>
    <rPh sb="6" eb="8">
      <t>コウチク</t>
    </rPh>
    <rPh sb="9" eb="11">
      <t>ホシュ</t>
    </rPh>
    <phoneticPr fontId="3"/>
  </si>
  <si>
    <t>計測、分析、調査</t>
    <rPh sb="0" eb="2">
      <t>ケイソク</t>
    </rPh>
    <rPh sb="3" eb="5">
      <t>ブンセキ</t>
    </rPh>
    <rPh sb="6" eb="8">
      <t>チョウサ</t>
    </rPh>
    <phoneticPr fontId="3"/>
  </si>
  <si>
    <t>計画策定</t>
    <rPh sb="0" eb="2">
      <t>ケイカク</t>
    </rPh>
    <rPh sb="2" eb="4">
      <t>サクテイ</t>
    </rPh>
    <phoneticPr fontId="3"/>
  </si>
  <si>
    <t>デザイン・製作</t>
    <rPh sb="5" eb="7">
      <t>セイサク</t>
    </rPh>
    <phoneticPr fontId="3"/>
  </si>
  <si>
    <t>撮影</t>
    <rPh sb="0" eb="2">
      <t>サツエイ</t>
    </rPh>
    <phoneticPr fontId="3"/>
  </si>
  <si>
    <t>廃棄物処理</t>
    <rPh sb="0" eb="2">
      <t>ハイキ</t>
    </rPh>
    <rPh sb="2" eb="3">
      <t>ブツ</t>
    </rPh>
    <rPh sb="3" eb="5">
      <t>ショリ</t>
    </rPh>
    <phoneticPr fontId="3"/>
  </si>
  <si>
    <t>その他のサービス業務</t>
    <rPh sb="2" eb="3">
      <t>タ</t>
    </rPh>
    <rPh sb="8" eb="10">
      <t>ギョウム</t>
    </rPh>
    <phoneticPr fontId="6"/>
  </si>
  <si>
    <t>洗濯</t>
    <rPh sb="0" eb="2">
      <t>センタク</t>
    </rPh>
    <phoneticPr fontId="3"/>
  </si>
  <si>
    <t>その他の役務（業務委託）</t>
    <rPh sb="2" eb="3">
      <t>タ</t>
    </rPh>
    <rPh sb="4" eb="6">
      <t>エキム</t>
    </rPh>
    <rPh sb="7" eb="9">
      <t>ギョウム</t>
    </rPh>
    <rPh sb="9" eb="11">
      <t>イタク</t>
    </rPh>
    <phoneticPr fontId="3"/>
  </si>
  <si>
    <t>業務内容</t>
    <rPh sb="0" eb="2">
      <t>ギョウム</t>
    </rPh>
    <rPh sb="2" eb="4">
      <t>ナイヨウ</t>
    </rPh>
    <phoneticPr fontId="6"/>
  </si>
  <si>
    <t>資本金（千円）</t>
    <rPh sb="0" eb="3">
      <t>シホンキン</t>
    </rPh>
    <rPh sb="4" eb="5">
      <t>セン</t>
    </rPh>
    <rPh sb="5" eb="6">
      <t>エン</t>
    </rPh>
    <phoneticPr fontId="3"/>
  </si>
  <si>
    <t>営業年数(年)</t>
    <rPh sb="0" eb="2">
      <t>エイギョウ</t>
    </rPh>
    <rPh sb="2" eb="4">
      <t>ネンスウ</t>
    </rPh>
    <rPh sb="5" eb="6">
      <t>ネン</t>
    </rPh>
    <phoneticPr fontId="6"/>
  </si>
  <si>
    <t>分類番号/業者カードの取扱業務内容</t>
    <rPh sb="0" eb="2">
      <t>ブンルイ</t>
    </rPh>
    <rPh sb="2" eb="4">
      <t>バンゴウ</t>
    </rPh>
    <rPh sb="5" eb="7">
      <t>ギョウシャ</t>
    </rPh>
    <rPh sb="11" eb="13">
      <t>トリアツカイ</t>
    </rPh>
    <rPh sb="13" eb="15">
      <t>ギョウム</t>
    </rPh>
    <rPh sb="15" eb="17">
      <t>ナイヨウ</t>
    </rPh>
    <phoneticPr fontId="6"/>
  </si>
  <si>
    <t>土木一式</t>
    <rPh sb="0" eb="2">
      <t>ドボク</t>
    </rPh>
    <rPh sb="2" eb="4">
      <t>イッシキ</t>
    </rPh>
    <phoneticPr fontId="3"/>
  </si>
  <si>
    <t>プレストレスコンクリート構造物</t>
    <rPh sb="12" eb="15">
      <t>コウゾウブツ</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</si>
  <si>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</si>
  <si>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</si>
  <si>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</si>
  <si>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</si>
  <si>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法面処理</t>
    <rPh sb="0" eb="2">
      <t>ノリメン</t>
    </rPh>
    <rPh sb="2" eb="4">
      <t>ショリ</t>
    </rPh>
    <phoneticPr fontId="3"/>
  </si>
  <si>
    <t>石</t>
    <rPh sb="0" eb="1">
      <t>イシ</t>
    </rPh>
    <phoneticPr fontId="3"/>
  </si>
  <si>
    <t>屋根</t>
    <rPh sb="0" eb="2">
      <t>ヤネ</t>
    </rPh>
    <phoneticPr fontId="3"/>
  </si>
  <si>
    <t>電気</t>
    <rPh sb="0" eb="2">
      <t>デンキ</t>
    </rPh>
    <phoneticPr fontId="3"/>
  </si>
  <si>
    <t>管</t>
    <rPh sb="0" eb="1">
      <t>カン</t>
    </rPh>
    <phoneticPr fontId="3"/>
  </si>
  <si>
    <t>タイル・レンガ・ブロック</t>
    <phoneticPr fontId="3"/>
  </si>
  <si>
    <t>鋼構造物</t>
    <rPh sb="0" eb="1">
      <t>ハガネ</t>
    </rPh>
    <rPh sb="1" eb="4">
      <t>コウゾウブツ</t>
    </rPh>
    <phoneticPr fontId="3"/>
  </si>
  <si>
    <t>鋼橋上部</t>
    <rPh sb="0" eb="1">
      <t>ハガネ</t>
    </rPh>
    <rPh sb="1" eb="2">
      <t>バシ</t>
    </rPh>
    <rPh sb="2" eb="4">
      <t>ジョウブ</t>
    </rPh>
    <phoneticPr fontId="3"/>
  </si>
  <si>
    <t>鉄筋</t>
    <rPh sb="0" eb="2">
      <t>テッキン</t>
    </rPh>
    <phoneticPr fontId="3"/>
  </si>
  <si>
    <t>舗装</t>
    <rPh sb="0" eb="2">
      <t>ホソウ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</si>
  <si>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</si>
  <si>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</si>
  <si>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</si>
  <si>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</si>
  <si>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</si>
  <si>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</si>
  <si>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</si>
  <si>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</si>
  <si>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</si>
  <si>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</si>
  <si>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</si>
  <si>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</si>
  <si>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</si>
  <si>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</si>
  <si>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</si>
  <si>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</si>
  <si>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その他</t>
    <rPh sb="2" eb="3">
      <t>タ</t>
    </rPh>
    <phoneticPr fontId="3"/>
  </si>
  <si>
    <t>その他審査項目</t>
    <rPh sb="2" eb="3">
      <t>タ</t>
    </rPh>
    <rPh sb="3" eb="5">
      <t>シンサ</t>
    </rPh>
    <rPh sb="5" eb="7">
      <t>コウモク</t>
    </rPh>
    <phoneticPr fontId="3"/>
  </si>
  <si>
    <t>営業所等</t>
    <rPh sb="0" eb="3">
      <t>エイギョウショ</t>
    </rPh>
    <rPh sb="3" eb="4">
      <t>トウ</t>
    </rPh>
    <phoneticPr fontId="3"/>
  </si>
  <si>
    <t>経審基準日</t>
    <rPh sb="0" eb="2">
      <t>ケイシン</t>
    </rPh>
    <rPh sb="2" eb="5">
      <t>キジュンビ</t>
    </rPh>
    <phoneticPr fontId="6"/>
  </si>
  <si>
    <t>許可</t>
    <rPh sb="0" eb="2">
      <t>キョカ</t>
    </rPh>
    <phoneticPr fontId="6"/>
  </si>
  <si>
    <t>府等級</t>
    <rPh sb="0" eb="1">
      <t>フ</t>
    </rPh>
    <rPh sb="1" eb="3">
      <t>トウキュウ</t>
    </rPh>
    <phoneticPr fontId="6"/>
  </si>
  <si>
    <t>経審Ｐ</t>
    <rPh sb="0" eb="1">
      <t>ケイ</t>
    </rPh>
    <rPh sb="1" eb="2">
      <t>シン</t>
    </rPh>
    <phoneticPr fontId="6"/>
  </si>
  <si>
    <t>工事高</t>
    <rPh sb="0" eb="2">
      <t>コウジ</t>
    </rPh>
    <rPh sb="2" eb="3">
      <t>タカ</t>
    </rPh>
    <phoneticPr fontId="6"/>
  </si>
  <si>
    <t>技術職1級</t>
    <rPh sb="0" eb="2">
      <t>ギジュツ</t>
    </rPh>
    <rPh sb="2" eb="3">
      <t>ショク</t>
    </rPh>
    <rPh sb="4" eb="5">
      <t>キュウ</t>
    </rPh>
    <phoneticPr fontId="6"/>
  </si>
  <si>
    <t>技術職2級</t>
    <rPh sb="0" eb="2">
      <t>ギジュツ</t>
    </rPh>
    <rPh sb="2" eb="3">
      <t>ショク</t>
    </rPh>
    <rPh sb="4" eb="5">
      <t>キュウ</t>
    </rPh>
    <phoneticPr fontId="6"/>
  </si>
  <si>
    <t>技術職その他</t>
    <rPh sb="0" eb="2">
      <t>ギジュツ</t>
    </rPh>
    <rPh sb="2" eb="3">
      <t>ショク</t>
    </rPh>
    <rPh sb="5" eb="6">
      <t>タ</t>
    </rPh>
    <phoneticPr fontId="6"/>
  </si>
  <si>
    <t>雇用保険</t>
    <rPh sb="0" eb="2">
      <t>コヨウ</t>
    </rPh>
    <rPh sb="2" eb="4">
      <t>ホケン</t>
    </rPh>
    <phoneticPr fontId="6"/>
  </si>
  <si>
    <t>健康保険</t>
    <rPh sb="0" eb="2">
      <t>ケンコウ</t>
    </rPh>
    <rPh sb="2" eb="4">
      <t>ホケン</t>
    </rPh>
    <phoneticPr fontId="6"/>
  </si>
  <si>
    <t>厚生年金保険</t>
    <rPh sb="0" eb="2">
      <t>コウセイ</t>
    </rPh>
    <rPh sb="2" eb="4">
      <t>ネンキン</t>
    </rPh>
    <rPh sb="4" eb="6">
      <t>ホケン</t>
    </rPh>
    <phoneticPr fontId="6"/>
  </si>
  <si>
    <t>建設業退職金共済制度</t>
    <rPh sb="0" eb="3">
      <t>ケンセツギョウ</t>
    </rPh>
    <rPh sb="3" eb="5">
      <t>タイショク</t>
    </rPh>
    <rPh sb="5" eb="6">
      <t>キン</t>
    </rPh>
    <rPh sb="6" eb="8">
      <t>キョウサイ</t>
    </rPh>
    <rPh sb="8" eb="10">
      <t>セイド</t>
    </rPh>
    <phoneticPr fontId="6"/>
  </si>
  <si>
    <t>退職一時金・企業年金</t>
    <rPh sb="0" eb="2">
      <t>タイショク</t>
    </rPh>
    <rPh sb="2" eb="5">
      <t>イチジキン</t>
    </rPh>
    <rPh sb="6" eb="8">
      <t>キギョウ</t>
    </rPh>
    <rPh sb="8" eb="10">
      <t>ネンキン</t>
    </rPh>
    <phoneticPr fontId="6"/>
  </si>
  <si>
    <t>法定外労働災害補償</t>
    <rPh sb="0" eb="2">
      <t>ホウテイ</t>
    </rPh>
    <rPh sb="2" eb="3">
      <t>ガイ</t>
    </rPh>
    <rPh sb="3" eb="5">
      <t>ロウドウ</t>
    </rPh>
    <rPh sb="5" eb="7">
      <t>サイガイ</t>
    </rPh>
    <rPh sb="7" eb="9">
      <t>ホショウ</t>
    </rPh>
    <phoneticPr fontId="6"/>
  </si>
  <si>
    <t>設置年月日</t>
    <rPh sb="0" eb="2">
      <t>セッチ</t>
    </rPh>
    <rPh sb="2" eb="5">
      <t>ネンガッピ</t>
    </rPh>
    <phoneticPr fontId="3"/>
  </si>
  <si>
    <t>〒</t>
    <phoneticPr fontId="3"/>
  </si>
  <si>
    <t>分類番号</t>
  </si>
  <si>
    <t>中分類</t>
    <rPh sb="0" eb="1">
      <t>チュウ</t>
    </rPh>
    <rPh sb="1" eb="3">
      <t>ブンルイ</t>
    </rPh>
    <phoneticPr fontId="3"/>
  </si>
  <si>
    <t>印刷製本（関連業務を含む）</t>
  </si>
  <si>
    <t>文房具、事務用品、OA消耗品、印判等</t>
    <phoneticPr fontId="3"/>
  </si>
  <si>
    <t>用紙類，紙製品</t>
  </si>
  <si>
    <t>事務用機械類（電算機を除く）</t>
  </si>
  <si>
    <t>家具用品、椅子、事務机、書庫、ロッカー等</t>
    <phoneticPr fontId="3"/>
  </si>
  <si>
    <t>カーテン、ブラインド、カーペット等</t>
    <phoneticPr fontId="3"/>
  </si>
  <si>
    <t>インテリア、絵画、額縁、掛け軸、美術工芸品等</t>
    <phoneticPr fontId="3"/>
  </si>
  <si>
    <t>書籍、新聞、雑誌、地図、視聴覚教材等</t>
    <phoneticPr fontId="3"/>
  </si>
  <si>
    <t>学校・保育園備品等（机・椅子、ロッカー、工作台等）</t>
    <phoneticPr fontId="3"/>
  </si>
  <si>
    <t>学校教材，教育用品</t>
  </si>
  <si>
    <t>保育教材、保育用品、玩具（屋内遊具含む）</t>
    <phoneticPr fontId="3"/>
  </si>
  <si>
    <t>屋外遊具等（保育園・学校の屋外遊具等含む）</t>
    <phoneticPr fontId="3"/>
  </si>
  <si>
    <t>カメラ類</t>
    <phoneticPr fontId="3"/>
  </si>
  <si>
    <t>写真材料等</t>
    <phoneticPr fontId="3"/>
  </si>
  <si>
    <t>一般医薬品</t>
  </si>
  <si>
    <t>医療，衛生用品</t>
  </si>
  <si>
    <t>医療用機器</t>
  </si>
  <si>
    <t>その他の薬品類</t>
    <phoneticPr fontId="3"/>
  </si>
  <si>
    <t>介護器具、介護用品</t>
    <phoneticPr fontId="3"/>
  </si>
  <si>
    <t>家庭用電化製品，照明器具</t>
  </si>
  <si>
    <t>視聴覚映像機器，プロジェクター等</t>
  </si>
  <si>
    <t>電話、無線機、放送用機器等</t>
    <phoneticPr fontId="3"/>
  </si>
  <si>
    <t>パソコン、サーバー、ネットワーク通信機器等</t>
    <phoneticPr fontId="3"/>
  </si>
  <si>
    <t>空調機器、冷暖房機器、空気清浄機等</t>
    <phoneticPr fontId="3"/>
  </si>
  <si>
    <t>光学機器、計量器、測定・分析機器等</t>
    <phoneticPr fontId="3"/>
  </si>
  <si>
    <t>その他の精密機器</t>
    <phoneticPr fontId="3"/>
  </si>
  <si>
    <t>厨房機器</t>
  </si>
  <si>
    <t>発動機、建設・農林業用機器、土木建設機械器具等</t>
    <phoneticPr fontId="3"/>
  </si>
  <si>
    <t>その他機器（ストーブ、自動販売機、ポンプ等）</t>
    <phoneticPr fontId="3"/>
  </si>
  <si>
    <t>消防用品，防災用品，救急用品</t>
  </si>
  <si>
    <t>消防機械器具</t>
  </si>
  <si>
    <t>消防車両，救急車両</t>
  </si>
  <si>
    <t>食料品（飲食店，仕出し店等含む）</t>
  </si>
  <si>
    <t>給食用食材</t>
  </si>
  <si>
    <t>工具類、荒物、金物、塗料等</t>
    <phoneticPr fontId="3"/>
  </si>
  <si>
    <t>日用雑貨、衛生・清掃用品等</t>
    <phoneticPr fontId="3"/>
  </si>
  <si>
    <t>衣類、事務服、作業服、防寒具等</t>
    <phoneticPr fontId="3"/>
  </si>
  <si>
    <t>生地</t>
  </si>
  <si>
    <t>寝具類，タオル類</t>
  </si>
  <si>
    <t>履物，カバン，手袋，雨具，その他身の回り品</t>
  </si>
  <si>
    <t>看板、パネル、標識、案内板、ナンバープレート等</t>
    <phoneticPr fontId="3"/>
  </si>
  <si>
    <t>ギフト、百貨</t>
    <phoneticPr fontId="3"/>
  </si>
  <si>
    <t>‐</t>
    <phoneticPr fontId="3"/>
  </si>
  <si>
    <t>ガソリン、重油、軽油、白灯油、プロパンガス、その他燃料</t>
    <phoneticPr fontId="3"/>
  </si>
  <si>
    <t>楽器，レコード，ＣＤ等</t>
  </si>
  <si>
    <t>スポーツ用品</t>
  </si>
  <si>
    <t>時計，貴金属</t>
  </si>
  <si>
    <t>記念品，贈答品，カップ，リボン，カタログギフト等</t>
  </si>
  <si>
    <t>花，園芸用品</t>
  </si>
  <si>
    <t>その他（他に分類されないものに限る）</t>
  </si>
  <si>
    <t>建築材料，木材等</t>
  </si>
  <si>
    <t>ガラス，建具，畳等</t>
    <rPh sb="8" eb="9">
      <t>ナド</t>
    </rPh>
    <phoneticPr fontId="3"/>
  </si>
  <si>
    <t>砂，砂利，砕石</t>
  </si>
  <si>
    <t>舗装用材、アスファルト、凍結防止剤</t>
    <phoneticPr fontId="3"/>
  </si>
  <si>
    <t>コンクリート，セメント</t>
  </si>
  <si>
    <t>交通安全用品，ガードレール，カーブミラー，フェンス，道路標識等</t>
  </si>
  <si>
    <t>その他の工事用材料</t>
  </si>
  <si>
    <t>配管材料，鋳鉄管，弁栓類，鉄蓋</t>
  </si>
  <si>
    <t>ろ過材料</t>
  </si>
  <si>
    <t>水道メーター</t>
  </si>
  <si>
    <t>その他上下水道用材料等</t>
    <phoneticPr fontId="3"/>
  </si>
  <si>
    <t>自動車（消防，救急車両を除く）</t>
  </si>
  <si>
    <t>バイク，自転車</t>
  </si>
  <si>
    <t>車両用品</t>
    <phoneticPr fontId="3"/>
  </si>
  <si>
    <t>整備，修理等，架装等</t>
  </si>
  <si>
    <t>運送業</t>
  </si>
  <si>
    <t>旅行業</t>
  </si>
  <si>
    <t>倉庫業</t>
  </si>
  <si>
    <t>物品、複写機、コンピューター機器等</t>
    <phoneticPr fontId="3"/>
  </si>
  <si>
    <t>清掃</t>
  </si>
  <si>
    <t>害虫等駆除</t>
    <rPh sb="2" eb="3">
      <t>ナド</t>
    </rPh>
    <phoneticPr fontId="3"/>
  </si>
  <si>
    <t>警備</t>
  </si>
  <si>
    <t>電気、空調、機械設備管理（昇降機含む）</t>
    <phoneticPr fontId="3"/>
  </si>
  <si>
    <t>施設管理（建物総合管理）</t>
    <phoneticPr fontId="3"/>
  </si>
  <si>
    <t>上・下水道関連施設管理（町管理浄化槽含む）</t>
    <phoneticPr fontId="3"/>
  </si>
  <si>
    <t>公園等遊具点検・管理</t>
    <phoneticPr fontId="3"/>
  </si>
  <si>
    <t>その他の機器設備等点検・管理</t>
    <phoneticPr fontId="3"/>
  </si>
  <si>
    <t>催し物企画、製作、運営等</t>
  </si>
  <si>
    <t>システム開発、構築、保守等</t>
    <phoneticPr fontId="3"/>
  </si>
  <si>
    <t>環境計量（水質、大気、土壌、騒音、水道水等）</t>
    <phoneticPr fontId="3"/>
  </si>
  <si>
    <t>下水道既設管調査業務</t>
  </si>
  <si>
    <t>その他の調査業務（環境、交通等）</t>
    <phoneticPr fontId="3"/>
  </si>
  <si>
    <t>遺跡発掘調査</t>
    <phoneticPr fontId="3"/>
  </si>
  <si>
    <t>環境、健康、まちづくり、防災等に関する企画、立案、計画等の策定</t>
    <phoneticPr fontId="3"/>
  </si>
  <si>
    <t>広告（新聞広告、折込、アニメ、イラスト、車両ラッピング等）</t>
    <phoneticPr fontId="3"/>
  </si>
  <si>
    <t>デザイン・プロモーション、マーケティング調査、ホームページ作成等</t>
    <phoneticPr fontId="3"/>
  </si>
  <si>
    <t>映像制作（動画作成等）</t>
    <phoneticPr fontId="3"/>
  </si>
  <si>
    <t>写真撮影、プリント等</t>
    <phoneticPr fontId="3"/>
  </si>
  <si>
    <t>航空撮影</t>
    <phoneticPr fontId="3"/>
  </si>
  <si>
    <t>一般廃棄物収集・運搬</t>
  </si>
  <si>
    <t>一般廃棄物処分</t>
  </si>
  <si>
    <t>産業廃棄物収集・運搬</t>
  </si>
  <si>
    <t>産業廃棄物処分</t>
  </si>
  <si>
    <t>特別管理廃棄物収集・運搬</t>
  </si>
  <si>
    <t>特別管理廃棄物処分</t>
  </si>
  <si>
    <t>クリーニング</t>
    <phoneticPr fontId="3"/>
  </si>
  <si>
    <t>速記、翻訳、原稿作成、テープ起こし</t>
  </si>
  <si>
    <t>事務処理、代行</t>
  </si>
  <si>
    <t>人材派遣</t>
  </si>
  <si>
    <t>不動産鑑定</t>
  </si>
  <si>
    <t>燻蒸作業（収蔵品等）</t>
  </si>
  <si>
    <t>その他業務</t>
  </si>
  <si>
    <t>その他労務作業</t>
  </si>
  <si>
    <t>土木関係建設コンサルタント業務</t>
    <rPh sb="0" eb="2">
      <t>ドボク</t>
    </rPh>
    <phoneticPr fontId="6"/>
  </si>
  <si>
    <t>調査</t>
    <rPh sb="0" eb="2">
      <t>チョウサ</t>
    </rPh>
    <phoneticPr fontId="6"/>
  </si>
  <si>
    <t>補償関係コンサルタント業務</t>
    <rPh sb="0" eb="2">
      <t>ホショウ</t>
    </rPh>
    <rPh sb="2" eb="4">
      <t>カンケイ</t>
    </rPh>
    <rPh sb="11" eb="13">
      <t>ギョウム</t>
    </rPh>
    <phoneticPr fontId="6"/>
  </si>
  <si>
    <t>建築関係建設コンサルタント業務</t>
    <rPh sb="0" eb="2">
      <t>ケンチク</t>
    </rPh>
    <rPh sb="2" eb="4">
      <t>カンケイ</t>
    </rPh>
    <rPh sb="4" eb="6">
      <t>ケンセツ</t>
    </rPh>
    <rPh sb="13" eb="15">
      <t>ギョウム</t>
    </rPh>
    <phoneticPr fontId="6"/>
  </si>
  <si>
    <t>測量</t>
    <rPh sb="0" eb="2">
      <t>ソクリョウ</t>
    </rPh>
    <phoneticPr fontId="3"/>
  </si>
  <si>
    <t>有資格者数</t>
    <rPh sb="0" eb="4">
      <t>ユウシカクシャ</t>
    </rPh>
    <rPh sb="4" eb="5">
      <t>スウ</t>
    </rPh>
    <phoneticPr fontId="6"/>
  </si>
  <si>
    <t>技術職員数</t>
    <rPh sb="0" eb="2">
      <t>ギジュツ</t>
    </rPh>
    <rPh sb="2" eb="4">
      <t>ショクイン</t>
    </rPh>
    <rPh sb="4" eb="5">
      <t>スウ</t>
    </rPh>
    <phoneticPr fontId="3"/>
  </si>
  <si>
    <t>測量</t>
    <rPh sb="0" eb="2">
      <t>ソクリョウ</t>
    </rPh>
    <phoneticPr fontId="6"/>
  </si>
  <si>
    <t>建築関係建設</t>
    <rPh sb="0" eb="2">
      <t>ケンチク</t>
    </rPh>
    <rPh sb="2" eb="4">
      <t>カンケイ</t>
    </rPh>
    <rPh sb="4" eb="6">
      <t>ケンセツ</t>
    </rPh>
    <phoneticPr fontId="6"/>
  </si>
  <si>
    <t>土木関係建設</t>
    <rPh sb="0" eb="2">
      <t>ドボク</t>
    </rPh>
    <rPh sb="2" eb="4">
      <t>カンケイ</t>
    </rPh>
    <rPh sb="4" eb="6">
      <t>ケンセツ</t>
    </rPh>
    <phoneticPr fontId="6"/>
  </si>
  <si>
    <t>地質調査</t>
    <rPh sb="0" eb="2">
      <t>チシツ</t>
    </rPh>
    <rPh sb="2" eb="4">
      <t>チョウサ</t>
    </rPh>
    <phoneticPr fontId="6"/>
  </si>
  <si>
    <t>補償関係</t>
    <rPh sb="0" eb="2">
      <t>ホショウ</t>
    </rPh>
    <rPh sb="2" eb="4">
      <t>カンケイ</t>
    </rPh>
    <phoneticPr fontId="6"/>
  </si>
  <si>
    <t>その他</t>
    <rPh sb="0" eb="3">
      <t>ソノタ</t>
    </rPh>
    <phoneticPr fontId="6"/>
  </si>
  <si>
    <t>土質・基礎</t>
    <rPh sb="0" eb="2">
      <t>ドシツ</t>
    </rPh>
    <rPh sb="3" eb="5">
      <t>キソ</t>
    </rPh>
    <phoneticPr fontId="6"/>
  </si>
  <si>
    <t>技術士(総)</t>
    <rPh sb="0" eb="2">
      <t>ギジュツ</t>
    </rPh>
    <rPh sb="2" eb="3">
      <t>シ</t>
    </rPh>
    <rPh sb="4" eb="5">
      <t>ソウ</t>
    </rPh>
    <phoneticPr fontId="3"/>
  </si>
  <si>
    <t>技術士</t>
    <rPh sb="0" eb="2">
      <t>ギジュツ</t>
    </rPh>
    <rPh sb="2" eb="3">
      <t>シ</t>
    </rPh>
    <phoneticPr fontId="3"/>
  </si>
  <si>
    <t>RCCM</t>
    <phoneticPr fontId="3"/>
  </si>
  <si>
    <t>鋼構造・コンクリート</t>
    <rPh sb="0" eb="3">
      <t>コウコウゾウ</t>
    </rPh>
    <phoneticPr fontId="6"/>
  </si>
  <si>
    <t>RCCM</t>
    <phoneticPr fontId="3"/>
  </si>
  <si>
    <t>河川・砂防</t>
    <rPh sb="0" eb="2">
      <t>カセン</t>
    </rPh>
    <rPh sb="3" eb="5">
      <t>サボウ</t>
    </rPh>
    <phoneticPr fontId="6"/>
  </si>
  <si>
    <t>RCCM</t>
    <phoneticPr fontId="3"/>
  </si>
  <si>
    <t>電力土木</t>
    <rPh sb="0" eb="2">
      <t>デンリョク</t>
    </rPh>
    <rPh sb="2" eb="4">
      <t>ドボク</t>
    </rPh>
    <phoneticPr fontId="6"/>
  </si>
  <si>
    <t>道路</t>
    <rPh sb="0" eb="2">
      <t>ドウロ</t>
    </rPh>
    <phoneticPr fontId="6"/>
  </si>
  <si>
    <t>トンネル</t>
    <phoneticPr fontId="6"/>
  </si>
  <si>
    <t>施工計画施工設備積算</t>
    <rPh sb="0" eb="2">
      <t>セコウ</t>
    </rPh>
    <rPh sb="2" eb="4">
      <t>ケイカク</t>
    </rPh>
    <rPh sb="4" eb="6">
      <t>セコウ</t>
    </rPh>
    <rPh sb="6" eb="8">
      <t>セツビ</t>
    </rPh>
    <rPh sb="8" eb="10">
      <t>セキサン</t>
    </rPh>
    <phoneticPr fontId="6"/>
  </si>
  <si>
    <t>建設機械</t>
    <rPh sb="0" eb="2">
      <t>ケンセツ</t>
    </rPh>
    <rPh sb="2" eb="4">
      <t>キカイ</t>
    </rPh>
    <phoneticPr fontId="6"/>
  </si>
  <si>
    <t>RCCM</t>
    <phoneticPr fontId="3"/>
  </si>
  <si>
    <t>地質</t>
    <rPh sb="0" eb="2">
      <t>チシツ</t>
    </rPh>
    <phoneticPr fontId="6"/>
  </si>
  <si>
    <t>RCCM</t>
    <phoneticPr fontId="3"/>
  </si>
  <si>
    <t>造園</t>
    <rPh sb="0" eb="2">
      <t>ゾウエン</t>
    </rPh>
    <phoneticPr fontId="6"/>
  </si>
  <si>
    <t>上水道・工業用水道</t>
    <rPh sb="0" eb="3">
      <t>ジョウスイドウ</t>
    </rPh>
    <rPh sb="4" eb="7">
      <t>コウギョウヨウ</t>
    </rPh>
    <rPh sb="7" eb="9">
      <t>スイドウ</t>
    </rPh>
    <phoneticPr fontId="6"/>
  </si>
  <si>
    <t>下水道</t>
    <rPh sb="0" eb="3">
      <t>ゲスイドウ</t>
    </rPh>
    <phoneticPr fontId="6"/>
  </si>
  <si>
    <t>農業土木</t>
    <rPh sb="0" eb="2">
      <t>ノウギョウ</t>
    </rPh>
    <rPh sb="2" eb="4">
      <t>ドボク</t>
    </rPh>
    <phoneticPr fontId="6"/>
  </si>
  <si>
    <t>森林土木</t>
    <rPh sb="0" eb="2">
      <t>シンリン</t>
    </rPh>
    <rPh sb="2" eb="4">
      <t>ドボク</t>
    </rPh>
    <phoneticPr fontId="6"/>
  </si>
  <si>
    <t>都市計画・地方計画</t>
    <rPh sb="0" eb="2">
      <t>トシ</t>
    </rPh>
    <rPh sb="2" eb="4">
      <t>ケイカク</t>
    </rPh>
    <rPh sb="5" eb="7">
      <t>チホウ</t>
    </rPh>
    <rPh sb="7" eb="9">
      <t>ケイカク</t>
    </rPh>
    <phoneticPr fontId="6"/>
  </si>
  <si>
    <t>建設環境</t>
    <rPh sb="0" eb="2">
      <t>ケンセツ</t>
    </rPh>
    <rPh sb="2" eb="4">
      <t>カンキョウ</t>
    </rPh>
    <phoneticPr fontId="6"/>
  </si>
  <si>
    <t>電気電子</t>
    <rPh sb="0" eb="2">
      <t>デンキ</t>
    </rPh>
    <rPh sb="2" eb="4">
      <t>デンシ</t>
    </rPh>
    <phoneticPr fontId="3"/>
  </si>
  <si>
    <t>廃棄物</t>
    <rPh sb="0" eb="3">
      <t>ハイキブツ</t>
    </rPh>
    <phoneticPr fontId="6"/>
  </si>
  <si>
    <t>土地調査</t>
    <rPh sb="0" eb="2">
      <t>トチ</t>
    </rPh>
    <rPh sb="2" eb="4">
      <t>チョウサ</t>
    </rPh>
    <phoneticPr fontId="6"/>
  </si>
  <si>
    <t>管理士</t>
    <rPh sb="0" eb="3">
      <t>カンリシ</t>
    </rPh>
    <phoneticPr fontId="3"/>
  </si>
  <si>
    <t>土地評価</t>
    <rPh sb="0" eb="2">
      <t>トチ</t>
    </rPh>
    <rPh sb="2" eb="4">
      <t>ヒョウカ</t>
    </rPh>
    <phoneticPr fontId="6"/>
  </si>
  <si>
    <t>物件</t>
    <rPh sb="0" eb="2">
      <t>ブッケン</t>
    </rPh>
    <phoneticPr fontId="6"/>
  </si>
  <si>
    <t>機械工作物</t>
    <rPh sb="0" eb="2">
      <t>キカイ</t>
    </rPh>
    <rPh sb="2" eb="5">
      <t>コウサクブツ</t>
    </rPh>
    <phoneticPr fontId="6"/>
  </si>
  <si>
    <t>営業補償･特殊補償</t>
    <rPh sb="0" eb="2">
      <t>エイギョウ</t>
    </rPh>
    <rPh sb="2" eb="4">
      <t>ホショウ</t>
    </rPh>
    <rPh sb="5" eb="7">
      <t>トクシュ</t>
    </rPh>
    <rPh sb="7" eb="9">
      <t>ホショウ</t>
    </rPh>
    <phoneticPr fontId="6"/>
  </si>
  <si>
    <t>事業損失</t>
    <rPh sb="0" eb="2">
      <t>ジギョウ</t>
    </rPh>
    <rPh sb="2" eb="4">
      <t>ソンシツ</t>
    </rPh>
    <phoneticPr fontId="6"/>
  </si>
  <si>
    <t>補償関連</t>
    <rPh sb="0" eb="2">
      <t>ホショウ</t>
    </rPh>
    <rPh sb="2" eb="4">
      <t>カンレン</t>
    </rPh>
    <phoneticPr fontId="6"/>
  </si>
  <si>
    <t>総合補償</t>
    <rPh sb="0" eb="2">
      <t>ソウゴウ</t>
    </rPh>
    <rPh sb="2" eb="4">
      <t>ホショウ</t>
    </rPh>
    <phoneticPr fontId="6"/>
  </si>
  <si>
    <t>建築一般</t>
    <rPh sb="0" eb="2">
      <t>ケンチク</t>
    </rPh>
    <rPh sb="2" eb="4">
      <t>イッパン</t>
    </rPh>
    <phoneticPr fontId="6"/>
  </si>
  <si>
    <t>意匠</t>
    <rPh sb="0" eb="2">
      <t>イショウ</t>
    </rPh>
    <phoneticPr fontId="6"/>
  </si>
  <si>
    <t>構造</t>
    <rPh sb="0" eb="2">
      <t>コウゾウ</t>
    </rPh>
    <phoneticPr fontId="6"/>
  </si>
  <si>
    <t>暖冷房</t>
    <rPh sb="0" eb="3">
      <t>ダンレイボウ</t>
    </rPh>
    <phoneticPr fontId="6"/>
  </si>
  <si>
    <t>衛生</t>
    <rPh sb="0" eb="2">
      <t>エイセイ</t>
    </rPh>
    <phoneticPr fontId="6"/>
  </si>
  <si>
    <t>電気</t>
    <rPh sb="0" eb="2">
      <t>デンキ</t>
    </rPh>
    <phoneticPr fontId="6"/>
  </si>
  <si>
    <t>建築積算</t>
    <rPh sb="0" eb="2">
      <t>ケンチク</t>
    </rPh>
    <rPh sb="2" eb="4">
      <t>セキサン</t>
    </rPh>
    <phoneticPr fontId="6"/>
  </si>
  <si>
    <t>機械積算</t>
    <rPh sb="0" eb="2">
      <t>キカイ</t>
    </rPh>
    <rPh sb="2" eb="4">
      <t>セキサン</t>
    </rPh>
    <phoneticPr fontId="6"/>
  </si>
  <si>
    <t>電気積算</t>
    <rPh sb="0" eb="2">
      <t>デンキ</t>
    </rPh>
    <rPh sb="2" eb="4">
      <t>セキサン</t>
    </rPh>
    <phoneticPr fontId="6"/>
  </si>
  <si>
    <t>工事監理(建築)</t>
    <rPh sb="0" eb="2">
      <t>コウジ</t>
    </rPh>
    <rPh sb="2" eb="4">
      <t>カンリ</t>
    </rPh>
    <rPh sb="5" eb="7">
      <t>ケンチク</t>
    </rPh>
    <phoneticPr fontId="6"/>
  </si>
  <si>
    <t>工事監理(電気)</t>
    <rPh sb="0" eb="2">
      <t>コウジ</t>
    </rPh>
    <rPh sb="2" eb="4">
      <t>カンリ</t>
    </rPh>
    <rPh sb="5" eb="7">
      <t>デンキ</t>
    </rPh>
    <phoneticPr fontId="6"/>
  </si>
  <si>
    <t>工事監理(機械)</t>
    <rPh sb="0" eb="2">
      <t>コウジ</t>
    </rPh>
    <rPh sb="2" eb="4">
      <t>カンリ</t>
    </rPh>
    <rPh sb="5" eb="7">
      <t>キカイ</t>
    </rPh>
    <phoneticPr fontId="6"/>
  </si>
  <si>
    <t>耐震診断</t>
    <rPh sb="0" eb="2">
      <t>タイシン</t>
    </rPh>
    <rPh sb="2" eb="4">
      <t>シンダン</t>
    </rPh>
    <phoneticPr fontId="6"/>
  </si>
  <si>
    <t>地区計画及び地域計画</t>
    <rPh sb="0" eb="2">
      <t>チク</t>
    </rPh>
    <rPh sb="2" eb="4">
      <t>ケイカク</t>
    </rPh>
    <rPh sb="4" eb="5">
      <t>オヨ</t>
    </rPh>
    <rPh sb="6" eb="8">
      <t>チイキ</t>
    </rPh>
    <rPh sb="8" eb="10">
      <t>ケイカク</t>
    </rPh>
    <phoneticPr fontId="6"/>
  </si>
  <si>
    <t>測量一般</t>
    <rPh sb="0" eb="2">
      <t>ソクリョウ</t>
    </rPh>
    <rPh sb="2" eb="4">
      <t>イッパン</t>
    </rPh>
    <phoneticPr fontId="6"/>
  </si>
  <si>
    <t>地図調製</t>
    <rPh sb="0" eb="2">
      <t>チズ</t>
    </rPh>
    <rPh sb="2" eb="4">
      <t>チョウセイ</t>
    </rPh>
    <phoneticPr fontId="6"/>
  </si>
  <si>
    <t>航空測量</t>
    <rPh sb="0" eb="2">
      <t>コウクウ</t>
    </rPh>
    <rPh sb="2" eb="4">
      <t>ソクリョウ</t>
    </rPh>
    <phoneticPr fontId="6"/>
  </si>
  <si>
    <t>一級建築士</t>
    <rPh sb="0" eb="2">
      <t>イッキュウ</t>
    </rPh>
    <rPh sb="2" eb="5">
      <t>ケンチクシ</t>
    </rPh>
    <phoneticPr fontId="6"/>
  </si>
  <si>
    <t>二級建築士</t>
    <rPh sb="0" eb="1">
      <t>ニ</t>
    </rPh>
    <rPh sb="1" eb="2">
      <t>キュウ</t>
    </rPh>
    <rPh sb="2" eb="5">
      <t>ケンチクシ</t>
    </rPh>
    <phoneticPr fontId="6"/>
  </si>
  <si>
    <t>建築構造士</t>
    <rPh sb="0" eb="2">
      <t>ケンチク</t>
    </rPh>
    <rPh sb="2" eb="4">
      <t>コウゾウ</t>
    </rPh>
    <rPh sb="4" eb="5">
      <t>シ</t>
    </rPh>
    <phoneticPr fontId="6"/>
  </si>
  <si>
    <t>構造設計一級建築士</t>
    <rPh sb="0" eb="2">
      <t>コウゾウ</t>
    </rPh>
    <rPh sb="2" eb="4">
      <t>セッケイ</t>
    </rPh>
    <rPh sb="4" eb="6">
      <t>イッキュウ</t>
    </rPh>
    <rPh sb="6" eb="9">
      <t>ケンチクシ</t>
    </rPh>
    <phoneticPr fontId="6"/>
  </si>
  <si>
    <t>設備設計一級建築士</t>
    <rPh sb="0" eb="2">
      <t>セツビ</t>
    </rPh>
    <rPh sb="2" eb="4">
      <t>セッケイ</t>
    </rPh>
    <rPh sb="4" eb="6">
      <t>イッキュウ</t>
    </rPh>
    <rPh sb="6" eb="9">
      <t>ケンチクシ</t>
    </rPh>
    <phoneticPr fontId="6"/>
  </si>
  <si>
    <t>建築設備士</t>
    <rPh sb="0" eb="2">
      <t>ケンチク</t>
    </rPh>
    <rPh sb="2" eb="4">
      <t>セツビ</t>
    </rPh>
    <rPh sb="4" eb="5">
      <t>シ</t>
    </rPh>
    <phoneticPr fontId="6"/>
  </si>
  <si>
    <t>建築積算資格者</t>
    <rPh sb="0" eb="2">
      <t>ケンチク</t>
    </rPh>
    <rPh sb="2" eb="4">
      <t>セキサン</t>
    </rPh>
    <rPh sb="4" eb="7">
      <t>シカクシャ</t>
    </rPh>
    <phoneticPr fontId="6"/>
  </si>
  <si>
    <t>一級土木施工管理技士</t>
    <rPh sb="0" eb="2">
      <t>イッキュウ</t>
    </rPh>
    <rPh sb="2" eb="4">
      <t>ドボク</t>
    </rPh>
    <rPh sb="4" eb="6">
      <t>セコウ</t>
    </rPh>
    <rPh sb="6" eb="8">
      <t>カンリ</t>
    </rPh>
    <rPh sb="8" eb="10">
      <t>ギシ</t>
    </rPh>
    <phoneticPr fontId="6"/>
  </si>
  <si>
    <t>二級土木施工管理技士</t>
    <rPh sb="0" eb="2">
      <t>ニキュウ</t>
    </rPh>
    <rPh sb="2" eb="4">
      <t>ドボク</t>
    </rPh>
    <rPh sb="4" eb="6">
      <t>セコウ</t>
    </rPh>
    <rPh sb="6" eb="8">
      <t>カンリ</t>
    </rPh>
    <rPh sb="8" eb="10">
      <t>ギシ</t>
    </rPh>
    <phoneticPr fontId="6"/>
  </si>
  <si>
    <t>測量士</t>
    <rPh sb="0" eb="2">
      <t>ソクリョウ</t>
    </rPh>
    <rPh sb="2" eb="3">
      <t>シ</t>
    </rPh>
    <phoneticPr fontId="6"/>
  </si>
  <si>
    <t>測量士補</t>
    <rPh sb="0" eb="2">
      <t>ソクリョウ</t>
    </rPh>
    <rPh sb="2" eb="4">
      <t>シホ</t>
    </rPh>
    <phoneticPr fontId="6"/>
  </si>
  <si>
    <t>環境計量士（濃度）</t>
    <rPh sb="0" eb="2">
      <t>カンキョウ</t>
    </rPh>
    <rPh sb="2" eb="5">
      <t>ケイリョウシ</t>
    </rPh>
    <rPh sb="6" eb="8">
      <t>ノウド</t>
    </rPh>
    <phoneticPr fontId="6"/>
  </si>
  <si>
    <t>環境計量士（特定濃度）</t>
    <rPh sb="0" eb="2">
      <t>カンキョウ</t>
    </rPh>
    <rPh sb="2" eb="5">
      <t>ケイリョウシ</t>
    </rPh>
    <rPh sb="6" eb="8">
      <t>トクテイ</t>
    </rPh>
    <rPh sb="8" eb="10">
      <t>ノウド</t>
    </rPh>
    <phoneticPr fontId="6"/>
  </si>
  <si>
    <t>環境計量士（音圧）</t>
    <rPh sb="0" eb="2">
      <t>カンキョウ</t>
    </rPh>
    <rPh sb="2" eb="5">
      <t>ケイリョウシ</t>
    </rPh>
    <rPh sb="6" eb="8">
      <t>オンアツ</t>
    </rPh>
    <phoneticPr fontId="6"/>
  </si>
  <si>
    <t>環境計量士（振動加速度レベル）</t>
    <rPh sb="0" eb="2">
      <t>カンキョウ</t>
    </rPh>
    <rPh sb="2" eb="5">
      <t>ケイリョウシ</t>
    </rPh>
    <rPh sb="6" eb="8">
      <t>シンドウ</t>
    </rPh>
    <rPh sb="8" eb="11">
      <t>カソクド</t>
    </rPh>
    <phoneticPr fontId="6"/>
  </si>
  <si>
    <t>不動産鑑定士</t>
    <rPh sb="0" eb="3">
      <t>フドウサン</t>
    </rPh>
    <rPh sb="3" eb="6">
      <t>カンテイシ</t>
    </rPh>
    <phoneticPr fontId="6"/>
  </si>
  <si>
    <t>土地家屋調査士</t>
    <rPh sb="0" eb="2">
      <t>トチ</t>
    </rPh>
    <rPh sb="2" eb="4">
      <t>カオク</t>
    </rPh>
    <rPh sb="4" eb="7">
      <t>チョウサシ</t>
    </rPh>
    <phoneticPr fontId="6"/>
  </si>
  <si>
    <t>第一種電気主任技術者</t>
    <rPh sb="0" eb="1">
      <t>ダイ</t>
    </rPh>
    <rPh sb="1" eb="3">
      <t>イッシュ</t>
    </rPh>
    <rPh sb="3" eb="5">
      <t>デンキ</t>
    </rPh>
    <rPh sb="5" eb="7">
      <t>シュニン</t>
    </rPh>
    <rPh sb="7" eb="10">
      <t>ギジュツシャ</t>
    </rPh>
    <phoneticPr fontId="6"/>
  </si>
  <si>
    <t>地質調査技士</t>
    <rPh sb="0" eb="2">
      <t>チシツ</t>
    </rPh>
    <rPh sb="2" eb="4">
      <t>チョウサ</t>
    </rPh>
    <rPh sb="4" eb="6">
      <t>ギシ</t>
    </rPh>
    <phoneticPr fontId="6"/>
  </si>
  <si>
    <t>公共用地経験者</t>
    <rPh sb="0" eb="2">
      <t>コウキョウ</t>
    </rPh>
    <rPh sb="2" eb="4">
      <t>ヨウチ</t>
    </rPh>
    <rPh sb="4" eb="7">
      <t>ケイケンシャ</t>
    </rPh>
    <phoneticPr fontId="6"/>
  </si>
  <si>
    <t>その他</t>
    <rPh sb="2" eb="3">
      <t>タ</t>
    </rPh>
    <phoneticPr fontId="6"/>
  </si>
  <si>
    <t>不動産鑑定士</t>
    <rPh sb="0" eb="3">
      <t>フドウサン</t>
    </rPh>
    <rPh sb="3" eb="6">
      <t>カンテイシ</t>
    </rPh>
    <phoneticPr fontId="3"/>
  </si>
  <si>
    <t>第８号様式</t>
    <rPh sb="0" eb="1">
      <t>ダイ</t>
    </rPh>
    <rPh sb="2" eb="3">
      <t>ゴウ</t>
    </rPh>
    <rPh sb="3" eb="5">
      <t>ヨウシキ</t>
    </rPh>
    <phoneticPr fontId="3"/>
  </si>
  <si>
    <t>業者カード（建設工事）</t>
    <rPh sb="0" eb="2">
      <t>ギョウシャ</t>
    </rPh>
    <rPh sb="6" eb="8">
      <t>ケンセツ</t>
    </rPh>
    <rPh sb="8" eb="10">
      <t>コウジ</t>
    </rPh>
    <phoneticPr fontId="3"/>
  </si>
  <si>
    <t>(フリガナ)</t>
    <phoneticPr fontId="3"/>
  </si>
  <si>
    <t>※受付番号</t>
    <rPh sb="1" eb="3">
      <t>ウケツケ</t>
    </rPh>
    <rPh sb="3" eb="5">
      <t>バンゴウ</t>
    </rPh>
    <phoneticPr fontId="3"/>
  </si>
  <si>
    <t>商号又は名称</t>
    <rPh sb="0" eb="2">
      <t>ショウゴウ</t>
    </rPh>
    <rPh sb="2" eb="3">
      <t>マタ</t>
    </rPh>
    <rPh sb="4" eb="6">
      <t>メイショウ</t>
    </rPh>
    <phoneticPr fontId="3"/>
  </si>
  <si>
    <t>許 可 番 号</t>
    <rPh sb="0" eb="1">
      <t>モト</t>
    </rPh>
    <rPh sb="2" eb="3">
      <t>カ</t>
    </rPh>
    <rPh sb="4" eb="5">
      <t>バン</t>
    </rPh>
    <rPh sb="6" eb="7">
      <t>ゴウ</t>
    </rPh>
    <phoneticPr fontId="3"/>
  </si>
  <si>
    <t>許可</t>
    <rPh sb="0" eb="2">
      <t>キョカ</t>
    </rPh>
    <phoneticPr fontId="3"/>
  </si>
  <si>
    <t>号</t>
    <rPh sb="0" eb="1">
      <t>ゴウ</t>
    </rPh>
    <phoneticPr fontId="3"/>
  </si>
  <si>
    <t>資　本　金</t>
    <rPh sb="0" eb="1">
      <t>シ</t>
    </rPh>
    <rPh sb="2" eb="3">
      <t>ホン</t>
    </rPh>
    <rPh sb="4" eb="5">
      <t>キン</t>
    </rPh>
    <phoneticPr fontId="3"/>
  </si>
  <si>
    <t>千円</t>
    <rPh sb="0" eb="2">
      <t>センエン</t>
    </rPh>
    <phoneticPr fontId="3"/>
  </si>
  <si>
    <t>経審基準日</t>
    <rPh sb="0" eb="1">
      <t>キョウ</t>
    </rPh>
    <rPh sb="1" eb="2">
      <t>シン</t>
    </rPh>
    <rPh sb="2" eb="5">
      <t>キジュンビ</t>
    </rPh>
    <phoneticPr fontId="3"/>
  </si>
  <si>
    <t>年</t>
    <rPh sb="0" eb="1">
      <t>ネン</t>
    </rPh>
    <phoneticPr fontId="3"/>
  </si>
  <si>
    <t>月</t>
    <rPh sb="0" eb="1">
      <t>ツキ</t>
    </rPh>
    <phoneticPr fontId="3"/>
  </si>
  <si>
    <t>日</t>
    <rPh sb="0" eb="1">
      <t>ヒ</t>
    </rPh>
    <phoneticPr fontId="3"/>
  </si>
  <si>
    <t>技　術
職員数
＊</t>
    <rPh sb="0" eb="1">
      <t>ワザ</t>
    </rPh>
    <rPh sb="2" eb="3">
      <t>ジュツ</t>
    </rPh>
    <rPh sb="4" eb="7">
      <t>ショクインスウ</t>
    </rPh>
    <phoneticPr fontId="3"/>
  </si>
  <si>
    <t>人</t>
    <rPh sb="0" eb="1">
      <t>ヒト</t>
    </rPh>
    <phoneticPr fontId="3"/>
  </si>
  <si>
    <r>
      <rPr>
        <sz val="8"/>
        <color theme="1"/>
        <rFont val="ＭＳ Ｐ明朝"/>
        <family val="1"/>
        <charset val="128"/>
      </rPr>
      <t>技術者以外
の職員数</t>
    </r>
    <r>
      <rPr>
        <sz val="10"/>
        <color theme="1"/>
        <rFont val="ＭＳ Ｐ明朝"/>
        <family val="1"/>
        <charset val="128"/>
      </rPr>
      <t xml:space="preserve">
＊</t>
    </r>
    <rPh sb="0" eb="3">
      <t>ギジュツシャ</t>
    </rPh>
    <rPh sb="3" eb="5">
      <t>イガイ</t>
    </rPh>
    <rPh sb="7" eb="9">
      <t>ショクイン</t>
    </rPh>
    <rPh sb="9" eb="10">
      <t>スウ</t>
    </rPh>
    <phoneticPr fontId="3"/>
  </si>
  <si>
    <t>営業
年数</t>
    <rPh sb="0" eb="2">
      <t>エイギョウ</t>
    </rPh>
    <rPh sb="3" eb="5">
      <t>ネンスウ</t>
    </rPh>
    <phoneticPr fontId="3"/>
  </si>
  <si>
    <t>＊申請日現在の実人数を記入。</t>
    <rPh sb="1" eb="3">
      <t>シンセイ</t>
    </rPh>
    <rPh sb="3" eb="4">
      <t>ビ</t>
    </rPh>
    <rPh sb="4" eb="6">
      <t>ゲンザイ</t>
    </rPh>
    <rPh sb="7" eb="8">
      <t>ジツ</t>
    </rPh>
    <rPh sb="8" eb="10">
      <t>ニンズウ</t>
    </rPh>
    <rPh sb="11" eb="13">
      <t>キニュウ</t>
    </rPh>
    <phoneticPr fontId="3"/>
  </si>
  <si>
    <t>業種</t>
    <rPh sb="0" eb="2">
      <t>ギョウシュ</t>
    </rPh>
    <phoneticPr fontId="3"/>
  </si>
  <si>
    <t>許可区分</t>
    <rPh sb="0" eb="2">
      <t>キョカ</t>
    </rPh>
    <rPh sb="2" eb="4">
      <t>クブン</t>
    </rPh>
    <phoneticPr fontId="3"/>
  </si>
  <si>
    <t>京都府
等級</t>
    <rPh sb="0" eb="3">
      <t>キョウトフ</t>
    </rPh>
    <rPh sb="4" eb="6">
      <t>トウキュウ</t>
    </rPh>
    <phoneticPr fontId="3"/>
  </si>
  <si>
    <t>希望</t>
    <rPh sb="0" eb="2">
      <t>キボウ</t>
    </rPh>
    <phoneticPr fontId="3"/>
  </si>
  <si>
    <t>経審総合</t>
    <rPh sb="0" eb="1">
      <t>キョウ</t>
    </rPh>
    <rPh sb="1" eb="2">
      <t>シン</t>
    </rPh>
    <rPh sb="2" eb="4">
      <t>ソウゴウ</t>
    </rPh>
    <phoneticPr fontId="3"/>
  </si>
  <si>
    <t>完成工事高</t>
    <rPh sb="0" eb="2">
      <t>カンセイ</t>
    </rPh>
    <rPh sb="2" eb="4">
      <t>コウジ</t>
    </rPh>
    <rPh sb="4" eb="5">
      <t>ダカ</t>
    </rPh>
    <phoneticPr fontId="3"/>
  </si>
  <si>
    <t>許可年月日</t>
    <rPh sb="0" eb="2">
      <t>キョカ</t>
    </rPh>
    <rPh sb="2" eb="5">
      <t>ネンガッピ</t>
    </rPh>
    <phoneticPr fontId="3"/>
  </si>
  <si>
    <t>評定値（P)</t>
    <rPh sb="0" eb="2">
      <t>ヒョウテイ</t>
    </rPh>
    <rPh sb="2" eb="3">
      <t>チ</t>
    </rPh>
    <phoneticPr fontId="3"/>
  </si>
  <si>
    <t>(</t>
    <phoneticPr fontId="3"/>
  </si>
  <si>
    <t>年平均)</t>
    <rPh sb="0" eb="1">
      <t>ネン</t>
    </rPh>
    <rPh sb="1" eb="3">
      <t>ヘイキン</t>
    </rPh>
    <phoneticPr fontId="3"/>
  </si>
  <si>
    <t>1級</t>
    <rPh sb="1" eb="2">
      <t>キュウ</t>
    </rPh>
    <phoneticPr fontId="3"/>
  </si>
  <si>
    <t>2級</t>
    <rPh sb="1" eb="2">
      <t>キュウ</t>
    </rPh>
    <phoneticPr fontId="3"/>
  </si>
  <si>
    <t xml:space="preserve"> 土木一式 (土)</t>
    <rPh sb="7" eb="8">
      <t>ツチ</t>
    </rPh>
    <phoneticPr fontId="3"/>
  </si>
  <si>
    <t xml:space="preserve"> ﾌﾟﾚｽﾄﾚｽﾄｺﾝｸﾘｰﾄ構造物</t>
    <phoneticPr fontId="3"/>
  </si>
  <si>
    <t xml:space="preserve"> 建築一式  (建)</t>
    <rPh sb="8" eb="9">
      <t>タツル</t>
    </rPh>
    <phoneticPr fontId="3"/>
  </si>
  <si>
    <t xml:space="preserve"> 大工 (大)</t>
    <rPh sb="5" eb="6">
      <t>ダイ</t>
    </rPh>
    <phoneticPr fontId="3"/>
  </si>
  <si>
    <t xml:space="preserve"> 左官 (左)</t>
    <rPh sb="5" eb="6">
      <t>ヒダリ</t>
    </rPh>
    <phoneticPr fontId="3"/>
  </si>
  <si>
    <t xml:space="preserve"> とび・土工・コンクリート (と)</t>
    <phoneticPr fontId="3"/>
  </si>
  <si>
    <t xml:space="preserve"> 法面処理</t>
    <phoneticPr fontId="3"/>
  </si>
  <si>
    <t xml:space="preserve"> 石 (石)</t>
    <rPh sb="4" eb="5">
      <t>イシ</t>
    </rPh>
    <phoneticPr fontId="3"/>
  </si>
  <si>
    <t xml:space="preserve"> 屋根 (屋)</t>
    <rPh sb="5" eb="6">
      <t>ヤ</t>
    </rPh>
    <phoneticPr fontId="3"/>
  </si>
  <si>
    <t xml:space="preserve"> 電気 (電)</t>
    <rPh sb="5" eb="6">
      <t>デン</t>
    </rPh>
    <phoneticPr fontId="3"/>
  </si>
  <si>
    <t xml:space="preserve"> 管 (管)</t>
    <rPh sb="4" eb="5">
      <t>カン</t>
    </rPh>
    <phoneticPr fontId="3"/>
  </si>
  <si>
    <t xml:space="preserve"> タイル･れんが･ブロック (タ)</t>
    <phoneticPr fontId="3"/>
  </si>
  <si>
    <t xml:space="preserve"> 鋼構造物 (鋼)</t>
    <phoneticPr fontId="3"/>
  </si>
  <si>
    <t xml:space="preserve"> 鋼橋上部</t>
    <phoneticPr fontId="3"/>
  </si>
  <si>
    <t xml:space="preserve"> 鉄筋 (鉄)</t>
    <rPh sb="5" eb="6">
      <t>テツ</t>
    </rPh>
    <phoneticPr fontId="3"/>
  </si>
  <si>
    <t xml:space="preserve"> 舗装 (舗)</t>
    <rPh sb="5" eb="6">
      <t>ホ</t>
    </rPh>
    <phoneticPr fontId="3"/>
  </si>
  <si>
    <t xml:space="preserve"> しゅんせつ (しゅ)</t>
    <phoneticPr fontId="3"/>
  </si>
  <si>
    <t xml:space="preserve"> 板金 (板)</t>
    <rPh sb="5" eb="6">
      <t>イタ</t>
    </rPh>
    <phoneticPr fontId="3"/>
  </si>
  <si>
    <t xml:space="preserve"> ガラス (ガ)</t>
    <phoneticPr fontId="3"/>
  </si>
  <si>
    <t xml:space="preserve"> 塗装 (塗)</t>
    <rPh sb="5" eb="6">
      <t>ヌ</t>
    </rPh>
    <phoneticPr fontId="3"/>
  </si>
  <si>
    <t xml:space="preserve"> 防水 (防)</t>
    <rPh sb="5" eb="6">
      <t>ボウ</t>
    </rPh>
    <phoneticPr fontId="3"/>
  </si>
  <si>
    <t xml:space="preserve"> 内装仕上 (内)</t>
    <rPh sb="7" eb="8">
      <t>ウチ</t>
    </rPh>
    <phoneticPr fontId="3"/>
  </si>
  <si>
    <t xml:space="preserve"> 機械器具設置　 (機)</t>
    <rPh sb="10" eb="11">
      <t>キ</t>
    </rPh>
    <phoneticPr fontId="3"/>
  </si>
  <si>
    <t xml:space="preserve"> 熱絶縁 (熱)</t>
    <rPh sb="6" eb="7">
      <t>ネツ</t>
    </rPh>
    <phoneticPr fontId="3"/>
  </si>
  <si>
    <t xml:space="preserve"> 電気通信 (通)</t>
    <rPh sb="7" eb="8">
      <t>トオル</t>
    </rPh>
    <phoneticPr fontId="3"/>
  </si>
  <si>
    <t xml:space="preserve"> 造園 (園)</t>
    <rPh sb="5" eb="6">
      <t>エン</t>
    </rPh>
    <phoneticPr fontId="3"/>
  </si>
  <si>
    <t xml:space="preserve"> さく井 (井)</t>
    <rPh sb="6" eb="7">
      <t>イ</t>
    </rPh>
    <phoneticPr fontId="3"/>
  </si>
  <si>
    <t xml:space="preserve"> 建具 (具)</t>
    <rPh sb="5" eb="6">
      <t>グ</t>
    </rPh>
    <phoneticPr fontId="3"/>
  </si>
  <si>
    <t xml:space="preserve"> 水道施設 (水)</t>
    <rPh sb="7" eb="8">
      <t>ミズ</t>
    </rPh>
    <phoneticPr fontId="3"/>
  </si>
  <si>
    <t xml:space="preserve"> 消防施設 (消)</t>
    <rPh sb="7" eb="8">
      <t>ショウ</t>
    </rPh>
    <phoneticPr fontId="3"/>
  </si>
  <si>
    <t xml:space="preserve"> 清掃施設 (清)</t>
    <rPh sb="7" eb="8">
      <t>キヨ</t>
    </rPh>
    <phoneticPr fontId="3"/>
  </si>
  <si>
    <t xml:space="preserve"> 解体 (解)</t>
    <rPh sb="5" eb="6">
      <t>カイ</t>
    </rPh>
    <phoneticPr fontId="3"/>
  </si>
  <si>
    <t xml:space="preserve"> その他  (他)</t>
    <rPh sb="7" eb="8">
      <t>ホカ</t>
    </rPh>
    <phoneticPr fontId="3"/>
  </si>
  <si>
    <t>業者カード（測量・建設コンサルタント等業務）</t>
    <rPh sb="0" eb="2">
      <t>ギョウシャ</t>
    </rPh>
    <rPh sb="6" eb="8">
      <t>ソクリョウ</t>
    </rPh>
    <rPh sb="9" eb="11">
      <t>ケンセツ</t>
    </rPh>
    <rPh sb="18" eb="19">
      <t>ナド</t>
    </rPh>
    <rPh sb="19" eb="21">
      <t>ギョウム</t>
    </rPh>
    <phoneticPr fontId="3"/>
  </si>
  <si>
    <t>(フリガナ)</t>
    <phoneticPr fontId="3"/>
  </si>
  <si>
    <t>技　術
職員数</t>
    <rPh sb="0" eb="1">
      <t>ワザ</t>
    </rPh>
    <rPh sb="2" eb="3">
      <t>ジュツ</t>
    </rPh>
    <rPh sb="4" eb="6">
      <t>ショクイン</t>
    </rPh>
    <rPh sb="6" eb="7">
      <t>スウ</t>
    </rPh>
    <phoneticPr fontId="3"/>
  </si>
  <si>
    <t>事　務
職員数</t>
    <rPh sb="0" eb="1">
      <t>コト</t>
    </rPh>
    <rPh sb="2" eb="3">
      <t>ツトム</t>
    </rPh>
    <rPh sb="4" eb="6">
      <t>ショクイン</t>
    </rPh>
    <rPh sb="6" eb="7">
      <t>スウ</t>
    </rPh>
    <phoneticPr fontId="3"/>
  </si>
  <si>
    <t>その他
職員数</t>
    <rPh sb="2" eb="3">
      <t>タ</t>
    </rPh>
    <rPh sb="4" eb="6">
      <t>ショクイン</t>
    </rPh>
    <rPh sb="6" eb="7">
      <t>スウ</t>
    </rPh>
    <phoneticPr fontId="3"/>
  </si>
  <si>
    <t>資本金</t>
    <rPh sb="0" eb="3">
      <t>シホンキン</t>
    </rPh>
    <phoneticPr fontId="3"/>
  </si>
  <si>
    <t>登録事業者名</t>
    <rPh sb="0" eb="2">
      <t>トウロク</t>
    </rPh>
    <rPh sb="2" eb="5">
      <t>ジギョウシャ</t>
    </rPh>
    <rPh sb="5" eb="6">
      <t>メイ</t>
    </rPh>
    <phoneticPr fontId="3"/>
  </si>
  <si>
    <t>登録年月日</t>
    <rPh sb="0" eb="2">
      <t>トウロク</t>
    </rPh>
    <rPh sb="2" eb="5">
      <t>ネンガッピ</t>
    </rPh>
    <phoneticPr fontId="3"/>
  </si>
  <si>
    <t xml:space="preserve"> 測量業者</t>
    <rPh sb="1" eb="3">
      <t>ソクリョウ</t>
    </rPh>
    <rPh sb="3" eb="5">
      <t>ギョウシャ</t>
    </rPh>
    <phoneticPr fontId="3"/>
  </si>
  <si>
    <t>不動産鑑定業者</t>
    <rPh sb="0" eb="3">
      <t>フドウサン</t>
    </rPh>
    <rPh sb="3" eb="5">
      <t>カンテイ</t>
    </rPh>
    <rPh sb="5" eb="6">
      <t>ギョウ</t>
    </rPh>
    <rPh sb="6" eb="7">
      <t>モノ</t>
    </rPh>
    <phoneticPr fontId="3"/>
  </si>
  <si>
    <t xml:space="preserve"> 建築士事務所</t>
    <rPh sb="1" eb="4">
      <t>ケンチクシ</t>
    </rPh>
    <rPh sb="4" eb="6">
      <t>ジム</t>
    </rPh>
    <rPh sb="6" eb="7">
      <t>ショ</t>
    </rPh>
    <phoneticPr fontId="3"/>
  </si>
  <si>
    <t>土地家屋調査士</t>
    <rPh sb="0" eb="2">
      <t>トチ</t>
    </rPh>
    <rPh sb="2" eb="4">
      <t>カオク</t>
    </rPh>
    <rPh sb="4" eb="7">
      <t>チョウサシ</t>
    </rPh>
    <phoneticPr fontId="3"/>
  </si>
  <si>
    <t xml:space="preserve"> 建設コンサルタント</t>
    <rPh sb="1" eb="3">
      <t>ケンセツ</t>
    </rPh>
    <phoneticPr fontId="3"/>
  </si>
  <si>
    <t>司法書士</t>
    <rPh sb="0" eb="2">
      <t>シホウ</t>
    </rPh>
    <rPh sb="2" eb="4">
      <t>ショシ</t>
    </rPh>
    <phoneticPr fontId="3"/>
  </si>
  <si>
    <t xml:space="preserve"> 地質調査業者</t>
    <rPh sb="1" eb="3">
      <t>チシツ</t>
    </rPh>
    <rPh sb="3" eb="5">
      <t>チョウサ</t>
    </rPh>
    <rPh sb="5" eb="7">
      <t>ギョウシャ</t>
    </rPh>
    <phoneticPr fontId="3"/>
  </si>
  <si>
    <t>計量証明業者</t>
    <rPh sb="0" eb="2">
      <t>ケイリョウ</t>
    </rPh>
    <rPh sb="2" eb="4">
      <t>ショウメイ</t>
    </rPh>
    <rPh sb="4" eb="6">
      <t>ギョウシャ</t>
    </rPh>
    <phoneticPr fontId="3"/>
  </si>
  <si>
    <t xml:space="preserve"> 補償コンサルタント</t>
    <rPh sb="1" eb="3">
      <t>ホショウ</t>
    </rPh>
    <phoneticPr fontId="3"/>
  </si>
  <si>
    <t>希望業種区分</t>
    <rPh sb="0" eb="2">
      <t>キボウ</t>
    </rPh>
    <rPh sb="2" eb="4">
      <t>ギョウシュ</t>
    </rPh>
    <rPh sb="4" eb="6">
      <t>クブン</t>
    </rPh>
    <phoneticPr fontId="3"/>
  </si>
  <si>
    <t>直前２年度分決算実績高(千円)</t>
    <rPh sb="0" eb="2">
      <t>チョクゼン</t>
    </rPh>
    <rPh sb="3" eb="5">
      <t>ネンド</t>
    </rPh>
    <rPh sb="5" eb="6">
      <t>ブン</t>
    </rPh>
    <rPh sb="6" eb="8">
      <t>ケッサン</t>
    </rPh>
    <rPh sb="8" eb="10">
      <t>ジッセキ</t>
    </rPh>
    <rPh sb="10" eb="11">
      <t>ダカ</t>
    </rPh>
    <rPh sb="12" eb="14">
      <t>センエン</t>
    </rPh>
    <phoneticPr fontId="3"/>
  </si>
  <si>
    <t>直前１年度分決算実績高(千円)</t>
    <rPh sb="0" eb="2">
      <t>チョクゼン</t>
    </rPh>
    <rPh sb="3" eb="5">
      <t>ネンド</t>
    </rPh>
    <rPh sb="5" eb="6">
      <t>ブン</t>
    </rPh>
    <rPh sb="6" eb="8">
      <t>ケッサン</t>
    </rPh>
    <rPh sb="8" eb="10">
      <t>ジッセキ</t>
    </rPh>
    <rPh sb="10" eb="11">
      <t>ダカ</t>
    </rPh>
    <rPh sb="12" eb="14">
      <t>センエン</t>
    </rPh>
    <phoneticPr fontId="3"/>
  </si>
  <si>
    <t>直前２か年間平均実績高(千円)</t>
    <rPh sb="0" eb="2">
      <t>チョクゼン</t>
    </rPh>
    <rPh sb="4" eb="6">
      <t>ネンカン</t>
    </rPh>
    <rPh sb="6" eb="8">
      <t>ヘイキン</t>
    </rPh>
    <rPh sb="8" eb="10">
      <t>ジッセキ</t>
    </rPh>
    <rPh sb="10" eb="11">
      <t>ダカ</t>
    </rPh>
    <rPh sb="12" eb="14">
      <t>センエン</t>
    </rPh>
    <phoneticPr fontId="3"/>
  </si>
  <si>
    <t xml:space="preserve"> 測量</t>
    <rPh sb="1" eb="3">
      <t>ソクリョウ</t>
    </rPh>
    <phoneticPr fontId="3"/>
  </si>
  <si>
    <t xml:space="preserve"> 建築関係建設コンサルタント業務</t>
    <rPh sb="1" eb="3">
      <t>ケンチク</t>
    </rPh>
    <rPh sb="3" eb="5">
      <t>カンケイ</t>
    </rPh>
    <rPh sb="5" eb="7">
      <t>ケンセツ</t>
    </rPh>
    <rPh sb="14" eb="16">
      <t>ギョウム</t>
    </rPh>
    <phoneticPr fontId="3"/>
  </si>
  <si>
    <t xml:space="preserve"> 土木関係建設コンサルタント業務</t>
    <rPh sb="1" eb="3">
      <t>ドボク</t>
    </rPh>
    <rPh sb="3" eb="5">
      <t>カンケイ</t>
    </rPh>
    <rPh sb="5" eb="7">
      <t>ケンセツ</t>
    </rPh>
    <rPh sb="14" eb="16">
      <t>ギョウム</t>
    </rPh>
    <phoneticPr fontId="3"/>
  </si>
  <si>
    <t xml:space="preserve"> 地質調査業務</t>
    <rPh sb="1" eb="3">
      <t>チシツ</t>
    </rPh>
    <rPh sb="3" eb="5">
      <t>チョウサ</t>
    </rPh>
    <rPh sb="5" eb="7">
      <t>ギョウム</t>
    </rPh>
    <phoneticPr fontId="3"/>
  </si>
  <si>
    <t xml:space="preserve"> 補償関係コンサルタント業務</t>
    <rPh sb="1" eb="3">
      <t>ホショウ</t>
    </rPh>
    <rPh sb="3" eb="5">
      <t>カンケイ</t>
    </rPh>
    <rPh sb="12" eb="14">
      <t>ギョウム</t>
    </rPh>
    <phoneticPr fontId="3"/>
  </si>
  <si>
    <t>その他(</t>
    <rPh sb="2" eb="3">
      <t>タ</t>
    </rPh>
    <phoneticPr fontId="3"/>
  </si>
  <si>
    <t>)</t>
    <phoneticPr fontId="3"/>
  </si>
  <si>
    <t>登録部門及び希望業種</t>
    <rPh sb="0" eb="2">
      <t>トウロク</t>
    </rPh>
    <rPh sb="2" eb="4">
      <t>ブモン</t>
    </rPh>
    <rPh sb="4" eb="5">
      <t>オヨ</t>
    </rPh>
    <rPh sb="6" eb="8">
      <t>キボウ</t>
    </rPh>
    <rPh sb="8" eb="10">
      <t>ギョウシュ</t>
    </rPh>
    <phoneticPr fontId="3"/>
  </si>
  <si>
    <t>希望業種</t>
    <rPh sb="0" eb="2">
      <t>キボウ</t>
    </rPh>
    <rPh sb="2" eb="4">
      <t>ギョウシュ</t>
    </rPh>
    <phoneticPr fontId="3"/>
  </si>
  <si>
    <r>
      <t xml:space="preserve">登録 </t>
    </r>
    <r>
      <rPr>
        <sz val="8"/>
        <rFont val="ＭＳ Ｐ明朝"/>
        <family val="1"/>
        <charset val="128"/>
      </rPr>
      <t>＊</t>
    </r>
    <rPh sb="0" eb="2">
      <t>トウロク</t>
    </rPh>
    <phoneticPr fontId="3"/>
  </si>
  <si>
    <t>技術士・総</t>
    <rPh sb="0" eb="2">
      <t>ギジュツ</t>
    </rPh>
    <rPh sb="2" eb="3">
      <t>シ</t>
    </rPh>
    <rPh sb="4" eb="5">
      <t>ソウ</t>
    </rPh>
    <phoneticPr fontId="3"/>
  </si>
  <si>
    <t>RCCM</t>
    <phoneticPr fontId="3"/>
  </si>
  <si>
    <t>土木関係建設コンサルタント</t>
    <rPh sb="0" eb="2">
      <t>ドボク</t>
    </rPh>
    <rPh sb="2" eb="4">
      <t>カンケイ</t>
    </rPh>
    <rPh sb="4" eb="6">
      <t>ケンセツ</t>
    </rPh>
    <phoneticPr fontId="3"/>
  </si>
  <si>
    <t>土質・基礎</t>
  </si>
  <si>
    <t>建築関係建設コンサルタント</t>
    <rPh sb="0" eb="2">
      <t>ケンチク</t>
    </rPh>
    <rPh sb="2" eb="4">
      <t>カンケイ</t>
    </rPh>
    <rPh sb="4" eb="6">
      <t>ケンセツ</t>
    </rPh>
    <phoneticPr fontId="3"/>
  </si>
  <si>
    <t>建築一般</t>
    <rPh sb="0" eb="2">
      <t>ケンチク</t>
    </rPh>
    <rPh sb="2" eb="4">
      <t>イッパン</t>
    </rPh>
    <phoneticPr fontId="3"/>
  </si>
  <si>
    <t>鋼構造・コンクリート</t>
  </si>
  <si>
    <t>意匠</t>
    <rPh sb="0" eb="2">
      <t>イショウ</t>
    </rPh>
    <phoneticPr fontId="3"/>
  </si>
  <si>
    <t>河川・砂防・海岸・海洋</t>
  </si>
  <si>
    <t>構造</t>
    <rPh sb="0" eb="2">
      <t>コウゾウ</t>
    </rPh>
    <phoneticPr fontId="3"/>
  </si>
  <si>
    <t>電力土木</t>
  </si>
  <si>
    <t>暖冷房</t>
    <rPh sb="0" eb="1">
      <t>ダン</t>
    </rPh>
    <rPh sb="1" eb="3">
      <t>レイボウ</t>
    </rPh>
    <phoneticPr fontId="3"/>
  </si>
  <si>
    <t>道路</t>
  </si>
  <si>
    <t>衛生</t>
    <rPh sb="0" eb="2">
      <t>エイセイ</t>
    </rPh>
    <phoneticPr fontId="3"/>
  </si>
  <si>
    <t>トンネル</t>
  </si>
  <si>
    <t>施工計画施工設備積算</t>
  </si>
  <si>
    <t>建築積算</t>
    <rPh sb="0" eb="2">
      <t>ケンチク</t>
    </rPh>
    <rPh sb="2" eb="4">
      <t>セキサン</t>
    </rPh>
    <phoneticPr fontId="3"/>
  </si>
  <si>
    <t>建設機械</t>
  </si>
  <si>
    <t>機械積算</t>
    <rPh sb="0" eb="2">
      <t>キカイ</t>
    </rPh>
    <rPh sb="2" eb="4">
      <t>セキサン</t>
    </rPh>
    <phoneticPr fontId="3"/>
  </si>
  <si>
    <t>地質</t>
  </si>
  <si>
    <t>電気積算</t>
    <rPh sb="0" eb="2">
      <t>デンキ</t>
    </rPh>
    <rPh sb="2" eb="4">
      <t>セキサン</t>
    </rPh>
    <phoneticPr fontId="3"/>
  </si>
  <si>
    <t>造園</t>
  </si>
  <si>
    <t>工事監理(建築)</t>
    <rPh sb="0" eb="2">
      <t>コウジ</t>
    </rPh>
    <rPh sb="2" eb="4">
      <t>カンリ</t>
    </rPh>
    <rPh sb="5" eb="7">
      <t>ケンチク</t>
    </rPh>
    <phoneticPr fontId="3"/>
  </si>
  <si>
    <t>上水道・工業用水道</t>
  </si>
  <si>
    <t>工事監理(電気)</t>
    <rPh sb="0" eb="2">
      <t>コウジ</t>
    </rPh>
    <rPh sb="2" eb="4">
      <t>カンリ</t>
    </rPh>
    <rPh sb="5" eb="7">
      <t>デンキ</t>
    </rPh>
    <phoneticPr fontId="3"/>
  </si>
  <si>
    <t>下水道</t>
  </si>
  <si>
    <t>工事監理(機械)</t>
    <rPh sb="0" eb="2">
      <t>コウジ</t>
    </rPh>
    <rPh sb="2" eb="4">
      <t>カンリ</t>
    </rPh>
    <rPh sb="5" eb="7">
      <t>キカイ</t>
    </rPh>
    <phoneticPr fontId="3"/>
  </si>
  <si>
    <t>農業土木</t>
  </si>
  <si>
    <t>調査</t>
    <rPh sb="0" eb="2">
      <t>チョウサ</t>
    </rPh>
    <phoneticPr fontId="3"/>
  </si>
  <si>
    <t>森林土木</t>
  </si>
  <si>
    <t>耐震診断</t>
    <rPh sb="0" eb="2">
      <t>タイシン</t>
    </rPh>
    <rPh sb="2" eb="4">
      <t>シンダン</t>
    </rPh>
    <phoneticPr fontId="3"/>
  </si>
  <si>
    <t>都市計画・地方計画</t>
  </si>
  <si>
    <t>地区計画及び地域計画</t>
    <rPh sb="0" eb="2">
      <t>チク</t>
    </rPh>
    <rPh sb="2" eb="4">
      <t>ケイカク</t>
    </rPh>
    <rPh sb="4" eb="5">
      <t>オヨ</t>
    </rPh>
    <rPh sb="6" eb="8">
      <t>チイキ</t>
    </rPh>
    <rPh sb="8" eb="10">
      <t>ケイカク</t>
    </rPh>
    <phoneticPr fontId="3"/>
  </si>
  <si>
    <t>建設環境</t>
  </si>
  <si>
    <t>測量一般</t>
    <rPh sb="0" eb="2">
      <t>ソクリョウ</t>
    </rPh>
    <rPh sb="2" eb="4">
      <t>イッパン</t>
    </rPh>
    <phoneticPr fontId="3"/>
  </si>
  <si>
    <t>電気電子</t>
  </si>
  <si>
    <t>地図の調製</t>
    <rPh sb="0" eb="2">
      <t>チズ</t>
    </rPh>
    <rPh sb="3" eb="5">
      <t>チョウセイ</t>
    </rPh>
    <phoneticPr fontId="3"/>
  </si>
  <si>
    <t>廃棄物</t>
    <phoneticPr fontId="3"/>
  </si>
  <si>
    <t>航空測量</t>
    <rPh sb="0" eb="2">
      <t>コウクウ</t>
    </rPh>
    <rPh sb="2" eb="4">
      <t>ソクリョウ</t>
    </rPh>
    <phoneticPr fontId="3"/>
  </si>
  <si>
    <t>地質調査</t>
    <rPh sb="0" eb="2">
      <t>チシツ</t>
    </rPh>
    <rPh sb="2" eb="4">
      <t>チョウサ</t>
    </rPh>
    <phoneticPr fontId="3"/>
  </si>
  <si>
    <t>補償関係コンサルタント</t>
    <rPh sb="0" eb="2">
      <t>ホショウ</t>
    </rPh>
    <rPh sb="2" eb="4">
      <t>カンケイ</t>
    </rPh>
    <phoneticPr fontId="3"/>
  </si>
  <si>
    <t>補償業務管理士</t>
    <rPh sb="0" eb="2">
      <t>ホショウ</t>
    </rPh>
    <rPh sb="2" eb="4">
      <t>ギョウム</t>
    </rPh>
    <rPh sb="4" eb="7">
      <t>カンリシ</t>
    </rPh>
    <phoneticPr fontId="3"/>
  </si>
  <si>
    <t>土地調査</t>
    <rPh sb="0" eb="2">
      <t>トチ</t>
    </rPh>
    <rPh sb="2" eb="4">
      <t>チョウサ</t>
    </rPh>
    <phoneticPr fontId="3"/>
  </si>
  <si>
    <t>営業・特殊補償</t>
    <rPh sb="0" eb="2">
      <t>エイギョウ</t>
    </rPh>
    <rPh sb="3" eb="5">
      <t>トクシュ</t>
    </rPh>
    <rPh sb="5" eb="7">
      <t>ホショウ</t>
    </rPh>
    <phoneticPr fontId="3"/>
  </si>
  <si>
    <t>土地評価</t>
  </si>
  <si>
    <t>事業損失</t>
    <rPh sb="0" eb="2">
      <t>ジギョウ</t>
    </rPh>
    <rPh sb="2" eb="4">
      <t>ソンシツ</t>
    </rPh>
    <phoneticPr fontId="3"/>
  </si>
  <si>
    <t>物件</t>
    <rPh sb="0" eb="2">
      <t>ブッケン</t>
    </rPh>
    <phoneticPr fontId="3"/>
  </si>
  <si>
    <t>補償関連</t>
    <rPh sb="0" eb="2">
      <t>ホショウ</t>
    </rPh>
    <rPh sb="2" eb="4">
      <t>カンレン</t>
    </rPh>
    <phoneticPr fontId="3"/>
  </si>
  <si>
    <t>機械工作物</t>
    <rPh sb="0" eb="2">
      <t>キカイ</t>
    </rPh>
    <rPh sb="2" eb="5">
      <t>コウサクブツ</t>
    </rPh>
    <phoneticPr fontId="3"/>
  </si>
  <si>
    <t>総合補償</t>
    <rPh sb="0" eb="2">
      <t>ソウゴウ</t>
    </rPh>
    <rPh sb="2" eb="4">
      <t>ホショウ</t>
    </rPh>
    <phoneticPr fontId="3"/>
  </si>
  <si>
    <t>＊</t>
    <phoneticPr fontId="3"/>
  </si>
  <si>
    <t>希望する業種の「登録」欄には特に希望する場合は「◎」を、資格を有する場合には「○」を記入。</t>
    <rPh sb="0" eb="2">
      <t>キボウ</t>
    </rPh>
    <rPh sb="4" eb="6">
      <t>ギョウシュ</t>
    </rPh>
    <rPh sb="8" eb="10">
      <t>トウロク</t>
    </rPh>
    <rPh sb="11" eb="12">
      <t>ラン</t>
    </rPh>
    <rPh sb="14" eb="15">
      <t>トク</t>
    </rPh>
    <rPh sb="16" eb="18">
      <t>キボウ</t>
    </rPh>
    <rPh sb="20" eb="22">
      <t>バアイ</t>
    </rPh>
    <rPh sb="28" eb="30">
      <t>シカク</t>
    </rPh>
    <rPh sb="31" eb="32">
      <t>ユウ</t>
    </rPh>
    <rPh sb="34" eb="36">
      <t>バアイ</t>
    </rPh>
    <rPh sb="42" eb="44">
      <t>キニュウ</t>
    </rPh>
    <phoneticPr fontId="3"/>
  </si>
  <si>
    <t>有資格者数</t>
    <rPh sb="0" eb="1">
      <t>ユウ</t>
    </rPh>
    <rPh sb="1" eb="3">
      <t>シカク</t>
    </rPh>
    <rPh sb="3" eb="4">
      <t>シャ</t>
    </rPh>
    <rPh sb="4" eb="5">
      <t>スウ</t>
    </rPh>
    <phoneticPr fontId="3"/>
  </si>
  <si>
    <t>一級建築士</t>
    <rPh sb="0" eb="2">
      <t>イッキュウ</t>
    </rPh>
    <rPh sb="2" eb="5">
      <t>ケンチクシ</t>
    </rPh>
    <phoneticPr fontId="3"/>
  </si>
  <si>
    <t>一級土木施工管理技士</t>
    <rPh sb="0" eb="2">
      <t>イッキュウ</t>
    </rPh>
    <rPh sb="2" eb="4">
      <t>ドボク</t>
    </rPh>
    <rPh sb="4" eb="6">
      <t>セコウ</t>
    </rPh>
    <rPh sb="6" eb="8">
      <t>カンリ</t>
    </rPh>
    <rPh sb="8" eb="10">
      <t>ギシ</t>
    </rPh>
    <phoneticPr fontId="3"/>
  </si>
  <si>
    <t>二級建築士</t>
    <rPh sb="0" eb="2">
      <t>ニキュウ</t>
    </rPh>
    <rPh sb="2" eb="5">
      <t>ケンチクシ</t>
    </rPh>
    <phoneticPr fontId="3"/>
  </si>
  <si>
    <t>二級土木施工管理技士</t>
    <rPh sb="0" eb="2">
      <t>ニキュウ</t>
    </rPh>
    <rPh sb="2" eb="4">
      <t>ドボク</t>
    </rPh>
    <rPh sb="4" eb="6">
      <t>セコウ</t>
    </rPh>
    <rPh sb="6" eb="8">
      <t>カンリ</t>
    </rPh>
    <rPh sb="8" eb="10">
      <t>ギシ</t>
    </rPh>
    <phoneticPr fontId="3"/>
  </si>
  <si>
    <t>建築構造士</t>
    <rPh sb="0" eb="2">
      <t>ケンチク</t>
    </rPh>
    <rPh sb="2" eb="4">
      <t>コウゾウ</t>
    </rPh>
    <rPh sb="4" eb="5">
      <t>シ</t>
    </rPh>
    <phoneticPr fontId="3"/>
  </si>
  <si>
    <t>測量士</t>
    <rPh sb="0" eb="2">
      <t>ソクリョウ</t>
    </rPh>
    <rPh sb="2" eb="3">
      <t>シ</t>
    </rPh>
    <phoneticPr fontId="3"/>
  </si>
  <si>
    <t>第一種電気主任技術者</t>
    <rPh sb="0" eb="3">
      <t>ダイイッシュ</t>
    </rPh>
    <rPh sb="3" eb="5">
      <t>デンキ</t>
    </rPh>
    <rPh sb="5" eb="7">
      <t>シュニン</t>
    </rPh>
    <rPh sb="7" eb="10">
      <t>ギジュツシャ</t>
    </rPh>
    <phoneticPr fontId="3"/>
  </si>
  <si>
    <t>構造設計一級建築士</t>
    <rPh sb="0" eb="2">
      <t>コウゾウ</t>
    </rPh>
    <rPh sb="2" eb="4">
      <t>セッケイ</t>
    </rPh>
    <rPh sb="4" eb="6">
      <t>イッキュウ</t>
    </rPh>
    <rPh sb="6" eb="9">
      <t>ケンチクシ</t>
    </rPh>
    <phoneticPr fontId="3"/>
  </si>
  <si>
    <t>測量士補</t>
    <rPh sb="0" eb="2">
      <t>ソクリョウ</t>
    </rPh>
    <rPh sb="2" eb="3">
      <t>シ</t>
    </rPh>
    <rPh sb="3" eb="4">
      <t>ホ</t>
    </rPh>
    <phoneticPr fontId="3"/>
  </si>
  <si>
    <t>地質調査技士</t>
    <rPh sb="0" eb="2">
      <t>チシツ</t>
    </rPh>
    <rPh sb="2" eb="4">
      <t>チョウサ</t>
    </rPh>
    <rPh sb="4" eb="6">
      <t>ギシ</t>
    </rPh>
    <phoneticPr fontId="3"/>
  </si>
  <si>
    <t>設備設計一級建築士</t>
    <rPh sb="0" eb="2">
      <t>セツビ</t>
    </rPh>
    <rPh sb="2" eb="4">
      <t>セッケイ</t>
    </rPh>
    <rPh sb="4" eb="6">
      <t>イッキュウ</t>
    </rPh>
    <rPh sb="6" eb="9">
      <t>ケンチクシ</t>
    </rPh>
    <phoneticPr fontId="3"/>
  </si>
  <si>
    <t>環境計量士(濃度)</t>
    <rPh sb="0" eb="2">
      <t>カンキョウ</t>
    </rPh>
    <rPh sb="2" eb="5">
      <t>ケイリョウシ</t>
    </rPh>
    <rPh sb="6" eb="8">
      <t>ノウド</t>
    </rPh>
    <phoneticPr fontId="3"/>
  </si>
  <si>
    <t>公共用地経験者</t>
    <rPh sb="0" eb="3">
      <t>コウキョウヨウ</t>
    </rPh>
    <rPh sb="3" eb="4">
      <t>チ</t>
    </rPh>
    <rPh sb="4" eb="7">
      <t>ケイケンシャ</t>
    </rPh>
    <phoneticPr fontId="3"/>
  </si>
  <si>
    <t>建築設備士</t>
    <rPh sb="0" eb="2">
      <t>ケンチク</t>
    </rPh>
    <rPh sb="2" eb="4">
      <t>セツビ</t>
    </rPh>
    <rPh sb="4" eb="5">
      <t>シ</t>
    </rPh>
    <phoneticPr fontId="3"/>
  </si>
  <si>
    <t>環境計量士(特定濃度)</t>
    <rPh sb="0" eb="2">
      <t>カンキョウ</t>
    </rPh>
    <rPh sb="2" eb="5">
      <t>ケイリョウシ</t>
    </rPh>
    <rPh sb="6" eb="8">
      <t>トクテイ</t>
    </rPh>
    <rPh sb="8" eb="10">
      <t>ノウド</t>
    </rPh>
    <phoneticPr fontId="3"/>
  </si>
  <si>
    <t>建築積算資格者</t>
    <rPh sb="0" eb="2">
      <t>ケンチク</t>
    </rPh>
    <rPh sb="2" eb="4">
      <t>セキサン</t>
    </rPh>
    <rPh sb="4" eb="7">
      <t>シカクシャ</t>
    </rPh>
    <phoneticPr fontId="3"/>
  </si>
  <si>
    <t>環境計量士(音圧)</t>
    <rPh sb="0" eb="2">
      <t>カンキョウ</t>
    </rPh>
    <rPh sb="2" eb="5">
      <t>ケイリョウシ</t>
    </rPh>
    <rPh sb="6" eb="8">
      <t>オンアツ</t>
    </rPh>
    <phoneticPr fontId="3"/>
  </si>
  <si>
    <r>
      <t>環境計量士</t>
    </r>
    <r>
      <rPr>
        <sz val="8"/>
        <rFont val="ＭＳ Ｐ明朝"/>
        <family val="1"/>
        <charset val="128"/>
      </rPr>
      <t>(振動加速度レベル)</t>
    </r>
    <rPh sb="0" eb="2">
      <t>カンキョウ</t>
    </rPh>
    <rPh sb="2" eb="5">
      <t>ケイリョウシ</t>
    </rPh>
    <rPh sb="6" eb="8">
      <t>シンドウ</t>
    </rPh>
    <rPh sb="8" eb="11">
      <t>カソクド</t>
    </rPh>
    <phoneticPr fontId="3"/>
  </si>
  <si>
    <t>第１０号様式</t>
    <rPh sb="0" eb="1">
      <t>ダイ</t>
    </rPh>
    <rPh sb="3" eb="4">
      <t>ゴウ</t>
    </rPh>
    <rPh sb="4" eb="6">
      <t>ヨウシキ</t>
    </rPh>
    <phoneticPr fontId="3"/>
  </si>
  <si>
    <t>業者カード（物品等・役務（一般業務委託）の調達）</t>
    <rPh sb="0" eb="2">
      <t>ギョウシャ</t>
    </rPh>
    <rPh sb="6" eb="8">
      <t>ブッピン</t>
    </rPh>
    <rPh sb="8" eb="9">
      <t>ナド</t>
    </rPh>
    <rPh sb="10" eb="12">
      <t>エキム</t>
    </rPh>
    <rPh sb="13" eb="15">
      <t>イッパン</t>
    </rPh>
    <rPh sb="15" eb="17">
      <t>ギョウム</t>
    </rPh>
    <rPh sb="17" eb="19">
      <t>イタク</t>
    </rPh>
    <rPh sb="21" eb="23">
      <t>チョウタツ</t>
    </rPh>
    <phoneticPr fontId="3"/>
  </si>
  <si>
    <t>(フリガナ)</t>
    <phoneticPr fontId="3"/>
  </si>
  <si>
    <t>従業員数</t>
    <rPh sb="0" eb="3">
      <t>ジュウギョウイン</t>
    </rPh>
    <rPh sb="3" eb="4">
      <t>スウ</t>
    </rPh>
    <phoneticPr fontId="3"/>
  </si>
  <si>
    <t>総数</t>
    <rPh sb="0" eb="2">
      <t>ソウスウ</t>
    </rPh>
    <phoneticPr fontId="3"/>
  </si>
  <si>
    <t>前年度
年商額</t>
    <rPh sb="0" eb="3">
      <t>ゼンネンド</t>
    </rPh>
    <rPh sb="4" eb="6">
      <t>ネンショウ</t>
    </rPh>
    <rPh sb="6" eb="7">
      <t>ガク</t>
    </rPh>
    <phoneticPr fontId="3"/>
  </si>
  <si>
    <t>うち技術者数</t>
    <rPh sb="2" eb="4">
      <t>ギジュツ</t>
    </rPh>
    <rPh sb="4" eb="5">
      <t>シャ</t>
    </rPh>
    <rPh sb="5" eb="6">
      <t>スウ</t>
    </rPh>
    <phoneticPr fontId="3"/>
  </si>
  <si>
    <t>希望順位</t>
    <rPh sb="0" eb="2">
      <t>キボウ</t>
    </rPh>
    <rPh sb="2" eb="4">
      <t>ジュンイ</t>
    </rPh>
    <phoneticPr fontId="3"/>
  </si>
  <si>
    <t>分類番号</t>
    <rPh sb="0" eb="2">
      <t>ブンルイ</t>
    </rPh>
    <rPh sb="2" eb="4">
      <t>バンゴウ</t>
    </rPh>
    <phoneticPr fontId="3"/>
  </si>
  <si>
    <t>取扱業務内容</t>
    <rPh sb="0" eb="2">
      <t>トリアツカイ</t>
    </rPh>
    <rPh sb="2" eb="4">
      <t>ギョウム</t>
    </rPh>
    <rPh sb="4" eb="6">
      <t>ナイヨウ</t>
    </rPh>
    <phoneticPr fontId="3"/>
  </si>
  <si>
    <t>必要許認可等</t>
    <rPh sb="0" eb="2">
      <t>ヒツヨウ</t>
    </rPh>
    <rPh sb="2" eb="5">
      <t>キョニンカ</t>
    </rPh>
    <rPh sb="5" eb="6">
      <t>トウ</t>
    </rPh>
    <phoneticPr fontId="3"/>
  </si>
  <si>
    <t>(できる限り具体的に記入してください)</t>
    <rPh sb="4" eb="5">
      <t>カギ</t>
    </rPh>
    <rPh sb="6" eb="9">
      <t>グタイテキ</t>
    </rPh>
    <rPh sb="10" eb="12">
      <t>キニュウ</t>
    </rPh>
    <phoneticPr fontId="3"/>
  </si>
  <si>
    <t>(取得年月日)</t>
    <rPh sb="1" eb="3">
      <t>シュトク</t>
    </rPh>
    <rPh sb="3" eb="6">
      <t>ネンガッピ</t>
    </rPh>
    <phoneticPr fontId="3"/>
  </si>
  <si>
    <t>月</t>
    <rPh sb="0" eb="1">
      <t>ガツ</t>
    </rPh>
    <phoneticPr fontId="3"/>
  </si>
  <si>
    <t>日</t>
    <rPh sb="0" eb="1">
      <t>ニチ</t>
    </rPh>
    <phoneticPr fontId="3"/>
  </si>
  <si>
    <t>(注)</t>
    <rPh sb="1" eb="2">
      <t>チュウ</t>
    </rPh>
    <phoneticPr fontId="3"/>
  </si>
  <si>
    <t>※</t>
    <phoneticPr fontId="3"/>
  </si>
  <si>
    <t>別添「物品等分類表」を参照し、希望する「分類番号」と「取扱業務内容」を記入してください。</t>
    <rPh sb="0" eb="2">
      <t>ベッテン</t>
    </rPh>
    <rPh sb="3" eb="5">
      <t>ブッピン</t>
    </rPh>
    <rPh sb="5" eb="6">
      <t>トウ</t>
    </rPh>
    <rPh sb="6" eb="8">
      <t>ブンルイ</t>
    </rPh>
    <rPh sb="8" eb="9">
      <t>ヒョウ</t>
    </rPh>
    <rPh sb="11" eb="13">
      <t>サンショウ</t>
    </rPh>
    <rPh sb="15" eb="17">
      <t>キボウ</t>
    </rPh>
    <rPh sb="20" eb="22">
      <t>ブンルイ</t>
    </rPh>
    <rPh sb="22" eb="24">
      <t>バンゴウ</t>
    </rPh>
    <rPh sb="27" eb="29">
      <t>トリアツカイ</t>
    </rPh>
    <rPh sb="29" eb="31">
      <t>ギョウム</t>
    </rPh>
    <rPh sb="31" eb="33">
      <t>ナイヨウ</t>
    </rPh>
    <rPh sb="35" eb="37">
      <t>キニュウ</t>
    </rPh>
    <phoneticPr fontId="3"/>
  </si>
  <si>
    <r>
      <t>申請は、分類番号で希望する順に</t>
    </r>
    <r>
      <rPr>
        <b/>
        <sz val="10"/>
        <color theme="1"/>
        <rFont val="ＭＳ 明朝"/>
        <family val="1"/>
        <charset val="128"/>
      </rPr>
      <t>最大７項目まで</t>
    </r>
    <r>
      <rPr>
        <sz val="10"/>
        <color theme="1"/>
        <rFont val="ＭＳ 明朝"/>
        <family val="1"/>
        <charset val="128"/>
      </rPr>
      <t>となります。</t>
    </r>
    <rPh sb="0" eb="2">
      <t>シンセイ</t>
    </rPh>
    <rPh sb="4" eb="6">
      <t>ブンルイ</t>
    </rPh>
    <rPh sb="6" eb="8">
      <t>バンゴウ</t>
    </rPh>
    <rPh sb="9" eb="11">
      <t>キボウ</t>
    </rPh>
    <rPh sb="13" eb="14">
      <t>ジュン</t>
    </rPh>
    <rPh sb="15" eb="17">
      <t>サイダイ</t>
    </rPh>
    <rPh sb="18" eb="20">
      <t>コウモク</t>
    </rPh>
    <phoneticPr fontId="3"/>
  </si>
  <si>
    <t>(リストから選択)</t>
    <rPh sb="6" eb="8">
      <t>センタク</t>
    </rPh>
    <phoneticPr fontId="3"/>
  </si>
  <si>
    <t>-</t>
  </si>
  <si>
    <t>※直近２年間の完成工事高がない（または記載がない）業種は登録できません。</t>
    <rPh sb="1" eb="3">
      <t>チョッキン</t>
    </rPh>
    <rPh sb="4" eb="5">
      <t>ネン</t>
    </rPh>
    <rPh sb="5" eb="6">
      <t>カン</t>
    </rPh>
    <rPh sb="7" eb="9">
      <t>カンセイ</t>
    </rPh>
    <rPh sb="9" eb="11">
      <t>コウジ</t>
    </rPh>
    <rPh sb="11" eb="12">
      <t>ダカ</t>
    </rPh>
    <rPh sb="19" eb="21">
      <t>キサイ</t>
    </rPh>
    <rPh sb="25" eb="27">
      <t>ギョウシュ</t>
    </rPh>
    <rPh sb="28" eb="30">
      <t>トウロク</t>
    </rPh>
    <phoneticPr fontId="3"/>
  </si>
  <si>
    <t>一般競争（指名競争）入札等参加資格審査申請書</t>
    <phoneticPr fontId="3"/>
  </si>
  <si>
    <t>　令和８・９年度において、宇治田原町が発注する建設工事、測量・建設コンサルタント等業務、物品</t>
    <phoneticPr fontId="3"/>
  </si>
  <si>
    <t xml:space="preserve"> 様式第１号</t>
    <rPh sb="1" eb="3">
      <t>ヨウシキ</t>
    </rPh>
    <rPh sb="3" eb="4">
      <t>ダイ</t>
    </rPh>
    <rPh sb="5" eb="6">
      <t>ゴウ</t>
    </rPh>
    <phoneticPr fontId="3"/>
  </si>
  <si>
    <t xml:space="preserve"> 宇治田原町長　様</t>
    <phoneticPr fontId="3"/>
  </si>
  <si>
    <t>等・役務（一般業務委託）の調達に係る競争に参加する資格の審査を受けたいので、関係書類を添えて</t>
    <phoneticPr fontId="3"/>
  </si>
  <si>
    <t>申請します。</t>
    <phoneticPr fontId="3"/>
  </si>
  <si>
    <t>　なお、この申請書及び添付書類のすべての記載事項については、事実と相違ないことを誓約します。</t>
    <phoneticPr fontId="3"/>
  </si>
  <si>
    <t>商号又は
名称</t>
    <phoneticPr fontId="3"/>
  </si>
  <si>
    <t>住所</t>
    <phoneticPr fontId="3"/>
  </si>
  <si>
    <t>代表者
職氏名</t>
    <phoneticPr fontId="3"/>
  </si>
  <si>
    <t>電話番号</t>
    <phoneticPr fontId="3"/>
  </si>
  <si>
    <t>FAX番号</t>
    <phoneticPr fontId="3"/>
  </si>
  <si>
    <t>２．受任者　※支社等に委任される場合のみ記入してください</t>
    <phoneticPr fontId="3"/>
  </si>
  <si>
    <t>１．申請者</t>
    <phoneticPr fontId="3"/>
  </si>
  <si>
    <t>受任者職氏名</t>
    <phoneticPr fontId="3"/>
  </si>
  <si>
    <t>（以下３、４は該当する項目の番号を「○」で囲んでください）</t>
    <phoneticPr fontId="3"/>
  </si>
  <si>
    <t>３．登録を希望する区分</t>
    <phoneticPr fontId="3"/>
  </si>
  <si>
    <t>① 建設工事</t>
    <phoneticPr fontId="3"/>
  </si>
  <si>
    <t>② 測量・コンサルタント等業務</t>
    <phoneticPr fontId="3"/>
  </si>
  <si>
    <t>４．令和８・９年度における宇治田原町の一般競争（指名競争）入札等参加資格審査の申請中または</t>
    <phoneticPr fontId="3"/>
  </si>
  <si>
    <t>　　宇治田原町競争入札参加資格者名簿に登載されている他の者との間における</t>
    <phoneticPr fontId="3"/>
  </si>
  <si>
    <t>実印</t>
    <phoneticPr fontId="3"/>
  </si>
  <si>
    <t>2.　契約の締結、変更及び解除に関する権限</t>
  </si>
  <si>
    <t>3.　契約代金、前払金及び保証金等の請求受領に関する権限</t>
  </si>
  <si>
    <t>4.　共同企業体の結成及びその共同企業体に関する一切の権限</t>
  </si>
  <si>
    <t>5.　復代理人の選任及び解任に関する権限</t>
  </si>
  <si>
    <t>6.　その他書類作成等これに付随する一切の権限</t>
  </si>
  <si>
    <t>様式第２号</t>
    <rPh sb="0" eb="2">
      <t>ヨウシキ</t>
    </rPh>
    <rPh sb="2" eb="3">
      <t>ダイ</t>
    </rPh>
    <rPh sb="4" eb="5">
      <t>ゴウ</t>
    </rPh>
    <phoneticPr fontId="3"/>
  </si>
  <si>
    <t>委任状</t>
    <rPh sb="0" eb="3">
      <t>イニンジョウ</t>
    </rPh>
    <phoneticPr fontId="3"/>
  </si>
  <si>
    <t>　私は次の者を代理人と定め下記の事項に関する権限を委任します。</t>
    <phoneticPr fontId="3"/>
  </si>
  <si>
    <t>記</t>
    <rPh sb="0" eb="1">
      <t>キ</t>
    </rPh>
    <phoneticPr fontId="3"/>
  </si>
  <si>
    <t>　委任事項</t>
    <phoneticPr fontId="3"/>
  </si>
  <si>
    <t>所在地</t>
    <rPh sb="0" eb="3">
      <t>ショザイチ</t>
    </rPh>
    <phoneticPr fontId="3"/>
  </si>
  <si>
    <t>宇治田原町長　様</t>
    <phoneticPr fontId="3"/>
  </si>
  <si>
    <t>1.　入札及び見積に関する権限</t>
    <phoneticPr fontId="3"/>
  </si>
  <si>
    <t>※使用印鑑届(様式第７号)の使用印欄は受任者印を押印してください</t>
    <phoneticPr fontId="3"/>
  </si>
  <si>
    <t>委任者　　　商号又は名称</t>
    <rPh sb="0" eb="3">
      <t>イニンシャ</t>
    </rPh>
    <rPh sb="6" eb="8">
      <t>ショウゴウ</t>
    </rPh>
    <rPh sb="8" eb="9">
      <t>マタ</t>
    </rPh>
    <rPh sb="10" eb="12">
      <t>メイショウ</t>
    </rPh>
    <phoneticPr fontId="3"/>
  </si>
  <si>
    <t>受任者　　　商号又は名称</t>
    <rPh sb="0" eb="2">
      <t>ジュニン</t>
    </rPh>
    <rPh sb="2" eb="3">
      <t>シャ</t>
    </rPh>
    <rPh sb="6" eb="8">
      <t>ショウゴウ</t>
    </rPh>
    <rPh sb="8" eb="9">
      <t>マタ</t>
    </rPh>
    <rPh sb="10" eb="12">
      <t>メイショウ</t>
    </rPh>
    <phoneticPr fontId="3"/>
  </si>
  <si>
    <t>所　 在 　地</t>
    <rPh sb="0" eb="1">
      <t>トコロ</t>
    </rPh>
    <rPh sb="3" eb="4">
      <t>ザイ</t>
    </rPh>
    <rPh sb="6" eb="7">
      <t>チ</t>
    </rPh>
    <phoneticPr fontId="3"/>
  </si>
  <si>
    <t>代　 表 　者</t>
    <rPh sb="0" eb="1">
      <t>ダイ</t>
    </rPh>
    <rPh sb="3" eb="4">
      <t>オモテ</t>
    </rPh>
    <rPh sb="6" eb="7">
      <t>シャ</t>
    </rPh>
    <phoneticPr fontId="3"/>
  </si>
  <si>
    <t>所 　在 　地</t>
    <rPh sb="0" eb="1">
      <t>トコロ</t>
    </rPh>
    <rPh sb="3" eb="4">
      <t>ザイ</t>
    </rPh>
    <rPh sb="6" eb="7">
      <t>チ</t>
    </rPh>
    <phoneticPr fontId="3"/>
  </si>
  <si>
    <t>職 ・ 氏  名</t>
    <rPh sb="0" eb="1">
      <t>ショク</t>
    </rPh>
    <rPh sb="4" eb="5">
      <t>シ</t>
    </rPh>
    <rPh sb="7" eb="8">
      <t>ナ</t>
    </rPh>
    <phoneticPr fontId="3"/>
  </si>
  <si>
    <t>宇 治 田 原 町 長　様</t>
    <phoneticPr fontId="3"/>
  </si>
  <si>
    <t>様式第５号</t>
    <phoneticPr fontId="3"/>
  </si>
  <si>
    <t>　宇治田原町長   　様</t>
    <phoneticPr fontId="3"/>
  </si>
  <si>
    <t>　令和８・９年度における宇治田原町の一般競争（指名競争）入札等参加資格審査の申請中または宇</t>
    <phoneticPr fontId="3"/>
  </si>
  <si>
    <t>治田原町競争入札参加資格者名簿に登載されている他の者（以下「資格者等」という。）との間におけ</t>
    <phoneticPr fontId="3"/>
  </si>
  <si>
    <t>る資本関係又は人的関係については、以下のとおりです。</t>
    <phoneticPr fontId="3"/>
  </si>
  <si>
    <t>１　資本関係がある他の資格者等</t>
    <phoneticPr fontId="3"/>
  </si>
  <si>
    <t>ア　親会社等の関係にある他の資格者等</t>
    <phoneticPr fontId="3"/>
  </si>
  <si>
    <t>イ　子会社等の関係にある他の資格者等</t>
    <phoneticPr fontId="3"/>
  </si>
  <si>
    <t>ウ　親会社等を同じくする子会社等同士の関係にある他の資格者等</t>
    <phoneticPr fontId="3"/>
  </si>
  <si>
    <t>※ウに係る親会社等については、建設業者・資格者に限りません。</t>
    <phoneticPr fontId="3"/>
  </si>
  <si>
    <t>２　人的関係がある他の資格者等</t>
    <phoneticPr fontId="3"/>
  </si>
  <si>
    <t>所在地</t>
    <phoneticPr fontId="3"/>
  </si>
  <si>
    <t>基準に該当するもの</t>
    <rPh sb="0" eb="2">
      <t>キジュン</t>
    </rPh>
    <rPh sb="3" eb="5">
      <t>ガイトウ</t>
    </rPh>
    <phoneticPr fontId="3"/>
  </si>
  <si>
    <t>自社役職名</t>
    <phoneticPr fontId="3"/>
  </si>
  <si>
    <t>他社役職名</t>
    <phoneticPr fontId="3"/>
  </si>
  <si>
    <t>特定（資本・人的）関係申告書</t>
    <phoneticPr fontId="3"/>
  </si>
  <si>
    <t>申告者</t>
    <rPh sb="0" eb="2">
      <t>シンコク</t>
    </rPh>
    <rPh sb="2" eb="3">
      <t>シャ</t>
    </rPh>
    <phoneticPr fontId="3"/>
  </si>
  <si>
    <t>　</t>
    <phoneticPr fontId="3"/>
  </si>
  <si>
    <t>　商号又は名称</t>
    <rPh sb="1" eb="3">
      <t>ショウゴウ</t>
    </rPh>
    <rPh sb="3" eb="4">
      <t>マタ</t>
    </rPh>
    <rPh sb="5" eb="7">
      <t>メイショウ</t>
    </rPh>
    <phoneticPr fontId="3"/>
  </si>
  <si>
    <t>　代表者氏名</t>
    <rPh sb="1" eb="4">
      <t>ダイヒョウシャ</t>
    </rPh>
    <rPh sb="4" eb="6">
      <t>シメイ</t>
    </rPh>
    <phoneticPr fontId="3"/>
  </si>
  <si>
    <t>　住所</t>
    <rPh sb="1" eb="2">
      <t>ジュウ</t>
    </rPh>
    <rPh sb="2" eb="3">
      <t>ショ</t>
    </rPh>
    <phoneticPr fontId="3"/>
  </si>
  <si>
    <t>様式第６号</t>
    <rPh sb="0" eb="2">
      <t>ヨウシキ</t>
    </rPh>
    <rPh sb="2" eb="3">
      <t>ダイ</t>
    </rPh>
    <rPh sb="4" eb="5">
      <t>ゴウ</t>
    </rPh>
    <phoneticPr fontId="3"/>
  </si>
  <si>
    <t>誓約書</t>
    <rPh sb="0" eb="3">
      <t>セイヤクショ</t>
    </rPh>
    <phoneticPr fontId="3"/>
  </si>
  <si>
    <t>　宇治田原町が令和８・９年度に実施する入札等に参加した場合、次のことについ</t>
    <phoneticPr fontId="3"/>
  </si>
  <si>
    <t>所在地</t>
    <rPh sb="0" eb="1">
      <t>トコロ</t>
    </rPh>
    <rPh sb="1" eb="2">
      <t>ザイ</t>
    </rPh>
    <rPh sb="2" eb="3">
      <t>チ</t>
    </rPh>
    <phoneticPr fontId="3"/>
  </si>
  <si>
    <t>代表者職氏名</t>
    <rPh sb="0" eb="3">
      <t>ダイヒョウシャ</t>
    </rPh>
    <rPh sb="3" eb="4">
      <t>ショク</t>
    </rPh>
    <rPh sb="4" eb="5">
      <t>シ</t>
    </rPh>
    <rPh sb="5" eb="6">
      <t>ナ</t>
    </rPh>
    <phoneticPr fontId="3"/>
  </si>
  <si>
    <t>１．入札に関し、公正な入札を害する行為等が認められた場合は、契約が締結され</t>
    <phoneticPr fontId="3"/>
  </si>
  <si>
    <t>　　なくても異議ありません。　</t>
    <phoneticPr fontId="3"/>
  </si>
  <si>
    <t>２．契約締結後であっても、公正な入札を害する行為等が認められた場合は、一方</t>
    <phoneticPr fontId="3"/>
  </si>
  <si>
    <t>　　的に契約が解除されても異議ありません。また、この場合は、発注者の解除権</t>
    <phoneticPr fontId="3"/>
  </si>
  <si>
    <t>　　に基づく契約書記載の違約金を支払います。</t>
    <phoneticPr fontId="3"/>
  </si>
  <si>
    <t>　　今後の入札参加資格等に関し、いかなる処分等の措置を講じられても異議あり</t>
    <phoneticPr fontId="3"/>
  </si>
  <si>
    <t>　　ません。</t>
    <phoneticPr fontId="3"/>
  </si>
  <si>
    <t>４．宇治田原町暴力団排除条例（平成25年宇治田原町条例第1号）を遵守し、暴力</t>
    <phoneticPr fontId="3"/>
  </si>
  <si>
    <t>　　団等との関係を持ちません。</t>
    <phoneticPr fontId="3"/>
  </si>
  <si>
    <t>様式第７号</t>
    <rPh sb="0" eb="2">
      <t>ヨウシキ</t>
    </rPh>
    <rPh sb="2" eb="3">
      <t>ダイ</t>
    </rPh>
    <rPh sb="4" eb="5">
      <t>ゴウ</t>
    </rPh>
    <phoneticPr fontId="3"/>
  </si>
  <si>
    <t>使用印鑑届</t>
    <rPh sb="0" eb="2">
      <t>シヨウ</t>
    </rPh>
    <rPh sb="2" eb="4">
      <t>インカン</t>
    </rPh>
    <rPh sb="4" eb="5">
      <t>トドケ</t>
    </rPh>
    <phoneticPr fontId="3"/>
  </si>
  <si>
    <t>使用印</t>
    <rPh sb="0" eb="2">
      <t>シヨウ</t>
    </rPh>
    <rPh sb="2" eb="3">
      <t>イン</t>
    </rPh>
    <phoneticPr fontId="3"/>
  </si>
  <si>
    <t>　上記の印鑑は、入札、見積に参加し、契約の締結並びに代金の請求及び受領のために使用したいのでお届けし</t>
    <phoneticPr fontId="3"/>
  </si>
  <si>
    <t>ます。</t>
    <phoneticPr fontId="3"/>
  </si>
  <si>
    <t>宇治田原町長　様</t>
    <rPh sb="0" eb="5">
      <t>タワラ</t>
    </rPh>
    <rPh sb="5" eb="6">
      <t>チョウ</t>
    </rPh>
    <rPh sb="7" eb="8">
      <t>サマ</t>
    </rPh>
    <phoneticPr fontId="3"/>
  </si>
  <si>
    <t>代表者職氏名</t>
    <rPh sb="0" eb="3">
      <t>ダイヒョウシャ</t>
    </rPh>
    <rPh sb="3" eb="4">
      <t>ショク</t>
    </rPh>
    <rPh sb="4" eb="6">
      <t>シメイ</t>
    </rPh>
    <phoneticPr fontId="3"/>
  </si>
  <si>
    <t>住　　　　所</t>
    <rPh sb="0" eb="1">
      <t>ジュウ</t>
    </rPh>
    <rPh sb="5" eb="6">
      <t>ショ</t>
    </rPh>
    <phoneticPr fontId="3"/>
  </si>
  <si>
    <t>申　請　者 　商号又は名称</t>
    <rPh sb="0" eb="1">
      <t>シン</t>
    </rPh>
    <rPh sb="2" eb="3">
      <t>ショウ</t>
    </rPh>
    <rPh sb="4" eb="5">
      <t>シャ</t>
    </rPh>
    <rPh sb="7" eb="9">
      <t>ショウゴウ</t>
    </rPh>
    <rPh sb="9" eb="10">
      <t>マタ</t>
    </rPh>
    <rPh sb="11" eb="13">
      <t>メイショウ</t>
    </rPh>
    <phoneticPr fontId="3"/>
  </si>
  <si>
    <t>番号</t>
  </si>
  <si>
    <t>提　　出　　書　　類</t>
  </si>
  <si>
    <t>必須</t>
  </si>
  <si>
    <t>該当</t>
  </si>
  <si>
    <t>不備内容</t>
  </si>
  <si>
    <t>入札等参加資格審査申請書</t>
  </si>
  <si>
    <t>○</t>
  </si>
  <si>
    <t>委任状</t>
  </si>
  <si>
    <t>△</t>
  </si>
  <si>
    <t>代表者印鑑証明書</t>
  </si>
  <si>
    <t>経営規模等評価結果通知書</t>
  </si>
  <si>
    <t>社会保険等への加入確認書類</t>
  </si>
  <si>
    <t>京都府等級を証明する書類</t>
  </si>
  <si>
    <t>営業所等一覧表</t>
  </si>
  <si>
    <t>技術職員名簿</t>
  </si>
  <si>
    <t>建設業許可通知書</t>
  </si>
  <si>
    <t>建設業許可申請書の写し</t>
  </si>
  <si>
    <t>登録証明書等</t>
  </si>
  <si>
    <t>技術者経歴書</t>
  </si>
  <si>
    <t>身分証明書</t>
  </si>
  <si>
    <t>消費税及び地方消費税の納税証明書</t>
  </si>
  <si>
    <t>宇治田原町の納税証明書</t>
  </si>
  <si>
    <t>財務諸表又は決算書</t>
  </si>
  <si>
    <t>営業経歴書</t>
  </si>
  <si>
    <t>資本関係に関する事項等の申告書</t>
  </si>
  <si>
    <t>誓約書</t>
  </si>
  <si>
    <t>別</t>
  </si>
  <si>
    <t>使用印鑑届</t>
  </si>
  <si>
    <t>入札等参加資格審査申請書の写し</t>
  </si>
  <si>
    <t>様式第１１号</t>
    <rPh sb="0" eb="2">
      <t>ヨウシキ</t>
    </rPh>
    <rPh sb="2" eb="3">
      <t>ダイ</t>
    </rPh>
    <rPh sb="5" eb="6">
      <t>ゴウ</t>
    </rPh>
    <phoneticPr fontId="3"/>
  </si>
  <si>
    <t>書類不備通知書</t>
    <rPh sb="0" eb="2">
      <t>ショルイ</t>
    </rPh>
    <rPh sb="2" eb="4">
      <t>フビ</t>
    </rPh>
    <rPh sb="4" eb="6">
      <t>ツウチ</t>
    </rPh>
    <rPh sb="6" eb="7">
      <t>ショ</t>
    </rPh>
    <phoneticPr fontId="3"/>
  </si>
  <si>
    <t>宇治田原町企画財政課</t>
    <rPh sb="0" eb="5">
      <t>タワラ</t>
    </rPh>
    <rPh sb="5" eb="7">
      <t>キカク</t>
    </rPh>
    <rPh sb="7" eb="9">
      <t>ザイセイ</t>
    </rPh>
    <rPh sb="9" eb="10">
      <t>カ</t>
    </rPh>
    <phoneticPr fontId="3"/>
  </si>
  <si>
    <t>　先日提出のありました下記の書類について、内容を確認したところ不備がありましたので、お返しいたし</t>
    <phoneticPr fontId="3"/>
  </si>
  <si>
    <t>〇ファイルに綴じる分</t>
    <phoneticPr fontId="3"/>
  </si>
  <si>
    <t>建設</t>
    <rPh sb="1" eb="2">
      <t>セツ</t>
    </rPh>
    <phoneticPr fontId="3"/>
  </si>
  <si>
    <t>ｺﾝｻﾙ</t>
    <phoneticPr fontId="3"/>
  </si>
  <si>
    <t>物品</t>
    <rPh sb="1" eb="2">
      <t>シナ</t>
    </rPh>
    <phoneticPr fontId="3"/>
  </si>
  <si>
    <t>〇別綴じ分</t>
    <rPh sb="1" eb="2">
      <t>ベツ</t>
    </rPh>
    <phoneticPr fontId="3"/>
  </si>
  <si>
    <r>
      <t>業者カード</t>
    </r>
    <r>
      <rPr>
        <sz val="8"/>
        <color rgb="FF000000"/>
        <rFont val="ＭＳ 明朝"/>
        <family val="1"/>
        <charset val="128"/>
      </rPr>
      <t>（複数業種申請の場合は各１部）</t>
    </r>
    <phoneticPr fontId="3"/>
  </si>
  <si>
    <t>ﾁｪｯｸ</t>
    <phoneticPr fontId="3"/>
  </si>
  <si>
    <t>様式等</t>
  </si>
  <si>
    <t>第１号</t>
  </si>
  <si>
    <t>第２号</t>
  </si>
  <si>
    <t>写し可</t>
  </si>
  <si>
    <t>写　し</t>
  </si>
  <si>
    <t>第３号</t>
  </si>
  <si>
    <t>第４号</t>
  </si>
  <si>
    <t>任　意</t>
  </si>
  <si>
    <t>第５号</t>
  </si>
  <si>
    <t>第６号</t>
  </si>
  <si>
    <t>営業所等一覧表（任意様式可）</t>
    <rPh sb="8" eb="10">
      <t>ニンイ</t>
    </rPh>
    <rPh sb="10" eb="12">
      <t>ヨウシキ</t>
    </rPh>
    <rPh sb="12" eb="13">
      <t>カ</t>
    </rPh>
    <phoneticPr fontId="3"/>
  </si>
  <si>
    <t>様式第１２号</t>
    <rPh sb="0" eb="2">
      <t>ヨウシキ</t>
    </rPh>
    <rPh sb="2" eb="3">
      <t>ダイ</t>
    </rPh>
    <rPh sb="5" eb="6">
      <t>ゴウ</t>
    </rPh>
    <phoneticPr fontId="3"/>
  </si>
  <si>
    <t>○</t>
    <phoneticPr fontId="3"/>
  </si>
  <si>
    <t>提出書類チェックシート</t>
    <phoneticPr fontId="3"/>
  </si>
  <si>
    <t>提出書類チェックシート</t>
    <phoneticPr fontId="3"/>
  </si>
  <si>
    <t>第12号</t>
    <rPh sb="0" eb="1">
      <t>ダイ</t>
    </rPh>
    <rPh sb="3" eb="4">
      <t>ゴウ</t>
    </rPh>
    <phoneticPr fontId="3"/>
  </si>
  <si>
    <t>第７号</t>
    <phoneticPr fontId="3"/>
  </si>
  <si>
    <t>第８～10号</t>
    <phoneticPr fontId="3"/>
  </si>
  <si>
    <t>第11号</t>
    <rPh sb="0" eb="1">
      <t>ダイ</t>
    </rPh>
    <rPh sb="3" eb="4">
      <t>ゴウ</t>
    </rPh>
    <phoneticPr fontId="3"/>
  </si>
  <si>
    <t>任　意</t>
    <rPh sb="0" eb="1">
      <t>ニン</t>
    </rPh>
    <rPh sb="2" eb="3">
      <t>イ</t>
    </rPh>
    <phoneticPr fontId="3"/>
  </si>
  <si>
    <t>第１号の写し</t>
    <rPh sb="0" eb="1">
      <t>ダイ</t>
    </rPh>
    <rPh sb="2" eb="3">
      <t>ゴウ</t>
    </rPh>
    <rPh sb="4" eb="5">
      <t>ウツ</t>
    </rPh>
    <phoneticPr fontId="3"/>
  </si>
  <si>
    <t>ます。なお、再提出は必ず申請期間内にお願いいたします（再度、受領書返信用封筒の提出をお願いいたしま</t>
    <phoneticPr fontId="3"/>
  </si>
  <si>
    <t>す）。</t>
    <phoneticPr fontId="3"/>
  </si>
  <si>
    <t>〇別綴じ分（ファイルに綴じないでください）</t>
    <rPh sb="1" eb="2">
      <t>ベツ</t>
    </rPh>
    <rPh sb="11" eb="12">
      <t>ト</t>
    </rPh>
    <phoneticPr fontId="3"/>
  </si>
  <si>
    <t>資本関係等</t>
    <rPh sb="0" eb="2">
      <t>シホン</t>
    </rPh>
    <rPh sb="2" eb="4">
      <t>カンケイ</t>
    </rPh>
    <rPh sb="4" eb="5">
      <t>トウ</t>
    </rPh>
    <phoneticPr fontId="3"/>
  </si>
  <si>
    <t>有無</t>
    <rPh sb="0" eb="2">
      <t>ウム</t>
    </rPh>
    <phoneticPr fontId="3"/>
  </si>
  <si>
    <t>建設工事</t>
    <rPh sb="0" eb="2">
      <t>ケンセツ</t>
    </rPh>
    <rPh sb="2" eb="4">
      <t>コウジ</t>
    </rPh>
    <phoneticPr fontId="3"/>
  </si>
  <si>
    <t>営業年数</t>
    <rPh sb="0" eb="2">
      <t>エイギョウ</t>
    </rPh>
    <rPh sb="2" eb="4">
      <t>ネンスウ</t>
    </rPh>
    <phoneticPr fontId="3"/>
  </si>
  <si>
    <t>技術職員数</t>
    <rPh sb="0" eb="2">
      <t>ギジュツ</t>
    </rPh>
    <rPh sb="2" eb="4">
      <t>ショクイン</t>
    </rPh>
    <rPh sb="4" eb="5">
      <t>スウ</t>
    </rPh>
    <phoneticPr fontId="3"/>
  </si>
  <si>
    <t>事務職員数</t>
    <rPh sb="0" eb="2">
      <t>ジム</t>
    </rPh>
    <rPh sb="2" eb="4">
      <t>ショクイン</t>
    </rPh>
    <rPh sb="4" eb="5">
      <t>スウ</t>
    </rPh>
    <phoneticPr fontId="3"/>
  </si>
  <si>
    <t>その他職員数</t>
    <rPh sb="2" eb="3">
      <t>タ</t>
    </rPh>
    <rPh sb="3" eb="5">
      <t>ショクイン</t>
    </rPh>
    <rPh sb="5" eb="6">
      <t>スウ</t>
    </rPh>
    <phoneticPr fontId="3"/>
  </si>
  <si>
    <t>資本金（千円）</t>
    <rPh sb="0" eb="3">
      <t>シホンキン</t>
    </rPh>
    <rPh sb="4" eb="6">
      <t>センエン</t>
    </rPh>
    <phoneticPr fontId="3"/>
  </si>
  <si>
    <t>知事許可の場合（都道府県）</t>
    <rPh sb="0" eb="2">
      <t>チジ</t>
    </rPh>
    <rPh sb="2" eb="4">
      <t>キョカ</t>
    </rPh>
    <rPh sb="5" eb="7">
      <t>バアイ</t>
    </rPh>
    <rPh sb="8" eb="12">
      <t>トドウフケン</t>
    </rPh>
    <phoneticPr fontId="3"/>
  </si>
  <si>
    <t>許可管轄</t>
    <rPh sb="0" eb="2">
      <t>キョカ</t>
    </rPh>
    <rPh sb="2" eb="4">
      <t>カンカツ</t>
    </rPh>
    <phoneticPr fontId="3"/>
  </si>
  <si>
    <t>許可区分</t>
    <rPh sb="0" eb="2">
      <t>キョカ</t>
    </rPh>
    <rPh sb="2" eb="4">
      <t>クブン</t>
    </rPh>
    <phoneticPr fontId="3"/>
  </si>
  <si>
    <t>経審基準日</t>
    <rPh sb="0" eb="2">
      <t>ケイシン</t>
    </rPh>
    <rPh sb="2" eb="5">
      <t>キジュンビ</t>
    </rPh>
    <phoneticPr fontId="3"/>
  </si>
  <si>
    <t>前年度年商額（千円）</t>
    <rPh sb="0" eb="3">
      <t>ゼンネンド</t>
    </rPh>
    <rPh sb="3" eb="5">
      <t>ネンショウ</t>
    </rPh>
    <rPh sb="5" eb="6">
      <t>ガク</t>
    </rPh>
    <rPh sb="7" eb="9">
      <t>センエン</t>
    </rPh>
    <phoneticPr fontId="3"/>
  </si>
  <si>
    <t>第</t>
    <rPh sb="0" eb="1">
      <t>ダイ</t>
    </rPh>
    <phoneticPr fontId="3"/>
  </si>
  <si>
    <t>）</t>
    <phoneticPr fontId="3"/>
  </si>
  <si>
    <t>（</t>
    <phoneticPr fontId="3"/>
  </si>
  <si>
    <t>-</t>
    <phoneticPr fontId="3"/>
  </si>
  <si>
    <t>有</t>
  </si>
  <si>
    <t>決算実績高（直前１年）単位：千円</t>
    <rPh sb="0" eb="2">
      <t>ケッサン</t>
    </rPh>
    <rPh sb="2" eb="4">
      <t>ジッセキ</t>
    </rPh>
    <rPh sb="4" eb="5">
      <t>タカ</t>
    </rPh>
    <rPh sb="6" eb="8">
      <t>チョクゼン</t>
    </rPh>
    <rPh sb="9" eb="10">
      <t>ネン</t>
    </rPh>
    <rPh sb="11" eb="13">
      <t>タンイ</t>
    </rPh>
    <rPh sb="14" eb="16">
      <t>センエン</t>
    </rPh>
    <phoneticPr fontId="6"/>
  </si>
  <si>
    <t>有資格者数</t>
    <rPh sb="0" eb="4">
      <t>ユウシカクシャ</t>
    </rPh>
    <rPh sb="4" eb="5">
      <t>スウ</t>
    </rPh>
    <phoneticPr fontId="3"/>
  </si>
  <si>
    <t>商号又は名称　カナ</t>
    <rPh sb="0" eb="2">
      <t>ショウゴウ</t>
    </rPh>
    <rPh sb="2" eb="3">
      <t>マタ</t>
    </rPh>
    <rPh sb="4" eb="6">
      <t>メイショウ</t>
    </rPh>
    <phoneticPr fontId="3"/>
  </si>
  <si>
    <t>住所　カナ</t>
    <rPh sb="0" eb="2">
      <t>ジュウショ</t>
    </rPh>
    <phoneticPr fontId="3"/>
  </si>
  <si>
    <t>代表者氏名　カナ</t>
    <rPh sb="0" eb="3">
      <t>ダイヒョウシャ</t>
    </rPh>
    <rPh sb="3" eb="5">
      <t>シメイ</t>
    </rPh>
    <phoneticPr fontId="3"/>
  </si>
  <si>
    <t>代表者氏名</t>
    <rPh sb="0" eb="3">
      <t>ダイヒョウシャ</t>
    </rPh>
    <rPh sb="3" eb="5">
      <t>シメイ</t>
    </rPh>
    <phoneticPr fontId="3"/>
  </si>
  <si>
    <t>代表者職名</t>
    <rPh sb="0" eb="3">
      <t>ダイヒョウシャ</t>
    </rPh>
    <rPh sb="3" eb="5">
      <t>ショクメイ</t>
    </rPh>
    <phoneticPr fontId="3"/>
  </si>
  <si>
    <t>許可番号　上2桁</t>
    <rPh sb="0" eb="2">
      <t>キョカ</t>
    </rPh>
    <rPh sb="2" eb="4">
      <t>バンゴウ</t>
    </rPh>
    <phoneticPr fontId="3"/>
  </si>
  <si>
    <t>許可番号　下6桁</t>
    <rPh sb="0" eb="2">
      <t>キョカ</t>
    </rPh>
    <rPh sb="2" eb="4">
      <t>バンゴウ</t>
    </rPh>
    <phoneticPr fontId="3"/>
  </si>
  <si>
    <t>分類番号と取扱業務内容に齟齬が生じている場合は、分類番号を町担当者が修正し登録します。</t>
    <rPh sb="0" eb="2">
      <t>ブンルイ</t>
    </rPh>
    <rPh sb="2" eb="4">
      <t>バンゴウ</t>
    </rPh>
    <rPh sb="5" eb="7">
      <t>トリアツカイ</t>
    </rPh>
    <rPh sb="7" eb="9">
      <t>ギョウム</t>
    </rPh>
    <rPh sb="9" eb="11">
      <t>ナイヨウ</t>
    </rPh>
    <rPh sb="12" eb="14">
      <t>ソゴ</t>
    </rPh>
    <rPh sb="15" eb="16">
      <t>ショウ</t>
    </rPh>
    <rPh sb="20" eb="22">
      <t>バアイ</t>
    </rPh>
    <rPh sb="24" eb="26">
      <t>ブンルイ</t>
    </rPh>
    <rPh sb="26" eb="28">
      <t>バンゴウ</t>
    </rPh>
    <rPh sb="29" eb="30">
      <t>チョウ</t>
    </rPh>
    <rPh sb="30" eb="33">
      <t>タントウシャ</t>
    </rPh>
    <rPh sb="34" eb="36">
      <t>シュウセイ</t>
    </rPh>
    <rPh sb="37" eb="39">
      <t>トウロク</t>
    </rPh>
    <phoneticPr fontId="3"/>
  </si>
  <si>
    <t>入力欄</t>
    <rPh sb="0" eb="2">
      <t>ニュウリョク</t>
    </rPh>
    <rPh sb="2" eb="3">
      <t>ラン</t>
    </rPh>
    <phoneticPr fontId="3"/>
  </si>
  <si>
    <t>京都府綴喜郡宇治田原町大字立川小字坂口18番1</t>
    <rPh sb="0" eb="22">
      <t>１８－</t>
    </rPh>
    <phoneticPr fontId="3"/>
  </si>
  <si>
    <t>勝谷　聡一</t>
    <rPh sb="0" eb="2">
      <t>カツタニ</t>
    </rPh>
    <rPh sb="3" eb="5">
      <t>ソウイチ</t>
    </rPh>
    <phoneticPr fontId="3"/>
  </si>
  <si>
    <t>町担当者入力のため申請者入力不要</t>
    <rPh sb="0" eb="1">
      <t>チョウ</t>
    </rPh>
    <rPh sb="1" eb="4">
      <t>タントウシャ</t>
    </rPh>
    <rPh sb="4" eb="6">
      <t>ニュウリョク</t>
    </rPh>
    <rPh sb="9" eb="12">
      <t>シンセイシャ</t>
    </rPh>
    <rPh sb="12" eb="14">
      <t>ニュウリョク</t>
    </rPh>
    <rPh sb="14" eb="16">
      <t>フヨウ</t>
    </rPh>
    <phoneticPr fontId="3"/>
  </si>
  <si>
    <t>提出書類等チェックシート</t>
    <rPh sb="0" eb="2">
      <t>テイシュツ</t>
    </rPh>
    <rPh sb="2" eb="4">
      <t>ショルイ</t>
    </rPh>
    <rPh sb="4" eb="5">
      <t>トウ</t>
    </rPh>
    <phoneticPr fontId="3"/>
  </si>
  <si>
    <t>メール</t>
    <phoneticPr fontId="3"/>
  </si>
  <si>
    <t>Excel</t>
    <phoneticPr fontId="3"/>
  </si>
  <si>
    <t>〇データ提出（書類を手書き作成される方を除く）</t>
    <rPh sb="4" eb="6">
      <t>テイシュツ</t>
    </rPh>
    <rPh sb="7" eb="9">
      <t>ショルイ</t>
    </rPh>
    <rPh sb="10" eb="12">
      <t>テガ</t>
    </rPh>
    <rPh sb="13" eb="15">
      <t>サクセイ</t>
    </rPh>
    <rPh sb="18" eb="19">
      <t>ホウ</t>
    </rPh>
    <rPh sb="20" eb="21">
      <t>ノゾ</t>
    </rPh>
    <phoneticPr fontId="3"/>
  </si>
  <si>
    <r>
      <t xml:space="preserve">　委任期間　　令和 </t>
    </r>
    <r>
      <rPr>
        <sz val="12"/>
        <color theme="1"/>
        <rFont val="HGSｺﾞｼｯｸE"/>
        <family val="3"/>
        <charset val="128"/>
      </rPr>
      <t>８</t>
    </r>
    <r>
      <rPr>
        <sz val="12"/>
        <color theme="1"/>
        <rFont val="ＭＳ 明朝"/>
        <family val="1"/>
        <charset val="128"/>
      </rPr>
      <t xml:space="preserve"> 年 </t>
    </r>
    <r>
      <rPr>
        <sz val="12"/>
        <color theme="1"/>
        <rFont val="HGSｺﾞｼｯｸE"/>
        <family val="3"/>
        <charset val="128"/>
      </rPr>
      <t>４</t>
    </r>
    <r>
      <rPr>
        <sz val="12"/>
        <color theme="1"/>
        <rFont val="ＭＳ 明朝"/>
        <family val="1"/>
        <charset val="128"/>
      </rPr>
      <t xml:space="preserve"> 月 </t>
    </r>
    <r>
      <rPr>
        <sz val="12"/>
        <color theme="1"/>
        <rFont val="HGSｺﾞｼｯｸE"/>
        <family val="3"/>
        <charset val="128"/>
      </rPr>
      <t>１</t>
    </r>
    <r>
      <rPr>
        <sz val="12"/>
        <color theme="1"/>
        <rFont val="ＭＳ 明朝"/>
        <family val="1"/>
        <charset val="128"/>
      </rPr>
      <t xml:space="preserve"> 日　から　令和 </t>
    </r>
    <r>
      <rPr>
        <sz val="12"/>
        <color theme="1"/>
        <rFont val="HGSｺﾞｼｯｸE"/>
        <family val="3"/>
        <charset val="128"/>
      </rPr>
      <t>１０</t>
    </r>
    <r>
      <rPr>
        <sz val="12"/>
        <color theme="1"/>
        <rFont val="ＭＳ 明朝"/>
        <family val="1"/>
        <charset val="128"/>
      </rPr>
      <t xml:space="preserve"> 年 </t>
    </r>
    <r>
      <rPr>
        <sz val="12"/>
        <color theme="1"/>
        <rFont val="HGSｺﾞｼｯｸE"/>
        <family val="3"/>
        <charset val="128"/>
      </rPr>
      <t>３</t>
    </r>
    <r>
      <rPr>
        <sz val="12"/>
        <color theme="1"/>
        <rFont val="ＭＳ 明朝"/>
        <family val="1"/>
        <charset val="128"/>
      </rPr>
      <t xml:space="preserve"> 月 </t>
    </r>
    <r>
      <rPr>
        <sz val="12"/>
        <color theme="1"/>
        <rFont val="HGSｺﾞｼｯｸE"/>
        <family val="3"/>
        <charset val="128"/>
      </rPr>
      <t>３１</t>
    </r>
    <r>
      <rPr>
        <sz val="12"/>
        <color theme="1"/>
        <rFont val="ＭＳ 明朝"/>
        <family val="1"/>
        <charset val="128"/>
      </rPr>
      <t xml:space="preserve"> 日　まで</t>
    </r>
    <rPh sb="1" eb="3">
      <t>イニン</t>
    </rPh>
    <rPh sb="3" eb="5">
      <t>キカン</t>
    </rPh>
    <rPh sb="7" eb="9">
      <t>レ</t>
    </rPh>
    <rPh sb="12" eb="13">
      <t>ネン</t>
    </rPh>
    <rPh sb="16" eb="17">
      <t>ガツ</t>
    </rPh>
    <rPh sb="20" eb="21">
      <t>ニチ</t>
    </rPh>
    <rPh sb="25" eb="27">
      <t>レ</t>
    </rPh>
    <rPh sb="31" eb="32">
      <t>ネン</t>
    </rPh>
    <rPh sb="35" eb="36">
      <t>ガツ</t>
    </rPh>
    <rPh sb="40" eb="41">
      <t>ニチ</t>
    </rPh>
    <phoneticPr fontId="3"/>
  </si>
  <si>
    <t>受領日　　</t>
    <rPh sb="0" eb="2">
      <t>ジュリョウ</t>
    </rPh>
    <rPh sb="2" eb="3">
      <t>ビ</t>
    </rPh>
    <phoneticPr fontId="3"/>
  </si>
  <si>
    <t>※町担当者入力</t>
  </si>
  <si>
    <t>物品等・役務（一般業務委託）の調達</t>
    <rPh sb="0" eb="2">
      <t>ブッピン</t>
    </rPh>
    <rPh sb="2" eb="3">
      <t>トウ</t>
    </rPh>
    <rPh sb="4" eb="6">
      <t>エキム</t>
    </rPh>
    <rPh sb="7" eb="9">
      <t>イッパン</t>
    </rPh>
    <rPh sb="9" eb="11">
      <t>ギョウム</t>
    </rPh>
    <rPh sb="11" eb="13">
      <t>イタク</t>
    </rPh>
    <rPh sb="15" eb="17">
      <t>チョウタツ</t>
    </rPh>
    <phoneticPr fontId="3"/>
  </si>
  <si>
    <t>項目名</t>
    <rPh sb="0" eb="2">
      <t>コウモク</t>
    </rPh>
    <rPh sb="2" eb="3">
      <t>メイ</t>
    </rPh>
    <phoneticPr fontId="3"/>
  </si>
  <si>
    <t>本社・本店等に関する事項</t>
    <rPh sb="0" eb="2">
      <t>ホンシャ</t>
    </rPh>
    <rPh sb="3" eb="5">
      <t>ホンテン</t>
    </rPh>
    <rPh sb="5" eb="6">
      <t>トウ</t>
    </rPh>
    <rPh sb="7" eb="8">
      <t>カン</t>
    </rPh>
    <rPh sb="10" eb="12">
      <t>ジコウ</t>
    </rPh>
    <phoneticPr fontId="3"/>
  </si>
  <si>
    <t>　　　　〃</t>
    <phoneticPr fontId="3"/>
  </si>
  <si>
    <t>　　　〃</t>
    <phoneticPr fontId="3"/>
  </si>
  <si>
    <t>申請日</t>
    <rPh sb="0" eb="2">
      <t>シンセイ</t>
    </rPh>
    <rPh sb="2" eb="3">
      <t>ビ</t>
    </rPh>
    <phoneticPr fontId="3"/>
  </si>
  <si>
    <t>支店・営業所等に関する事項(委任する場合のみ）</t>
    <rPh sb="0" eb="2">
      <t>シテン</t>
    </rPh>
    <rPh sb="3" eb="6">
      <t>エイギョウショ</t>
    </rPh>
    <rPh sb="6" eb="7">
      <t>トウ</t>
    </rPh>
    <rPh sb="8" eb="9">
      <t>カン</t>
    </rPh>
    <rPh sb="11" eb="13">
      <t>ジコウ</t>
    </rPh>
    <rPh sb="14" eb="16">
      <t>イニン</t>
    </rPh>
    <rPh sb="18" eb="20">
      <t>バアイ</t>
    </rPh>
    <phoneticPr fontId="3"/>
  </si>
  <si>
    <t>委任の有無（支店や営業所等に）</t>
    <rPh sb="0" eb="2">
      <t>イニン</t>
    </rPh>
    <rPh sb="3" eb="5">
      <t>ウム</t>
    </rPh>
    <phoneticPr fontId="3"/>
  </si>
  <si>
    <t>ここでの委任は申請書類作成代行のことではありません</t>
    <rPh sb="4" eb="6">
      <t>イニン</t>
    </rPh>
    <rPh sb="7" eb="9">
      <t>シンセイ</t>
    </rPh>
    <rPh sb="9" eb="11">
      <t>ショルイ</t>
    </rPh>
    <rPh sb="11" eb="13">
      <t>サクセイ</t>
    </rPh>
    <rPh sb="13" eb="15">
      <t>ダイコウ</t>
    </rPh>
    <phoneticPr fontId="3"/>
  </si>
  <si>
    <t>建設工事に☑した場合のみ記入</t>
    <rPh sb="0" eb="2">
      <t>ケンセツ</t>
    </rPh>
    <rPh sb="2" eb="4">
      <t>コウジ</t>
    </rPh>
    <rPh sb="8" eb="10">
      <t>バアイ</t>
    </rPh>
    <rPh sb="12" eb="14">
      <t>キニュウ</t>
    </rPh>
    <phoneticPr fontId="3"/>
  </si>
  <si>
    <t>測量・建設コンサルタント等業務</t>
    <phoneticPr fontId="3"/>
  </si>
  <si>
    <t>☑した場合は、シート10に必要事項を入力</t>
    <rPh sb="3" eb="5">
      <t>バアイ</t>
    </rPh>
    <rPh sb="13" eb="15">
      <t>ヒツヨウ</t>
    </rPh>
    <rPh sb="15" eb="17">
      <t>ジコウ</t>
    </rPh>
    <rPh sb="18" eb="20">
      <t>ニュウリョク</t>
    </rPh>
    <phoneticPr fontId="3"/>
  </si>
  <si>
    <t>　　　　〃</t>
    <phoneticPr fontId="3"/>
  </si>
  <si>
    <t>物品等・役務に☑した場合のみ記入</t>
    <rPh sb="0" eb="2">
      <t>ブッピン</t>
    </rPh>
    <rPh sb="2" eb="3">
      <t>トウ</t>
    </rPh>
    <rPh sb="4" eb="6">
      <t>エキム</t>
    </rPh>
    <phoneticPr fontId="3"/>
  </si>
  <si>
    <t>記号不可</t>
    <rPh sb="0" eb="2">
      <t>キゴウ</t>
    </rPh>
    <rPh sb="2" eb="4">
      <t>フカ</t>
    </rPh>
    <phoneticPr fontId="3"/>
  </si>
  <si>
    <t xml:space="preserve"> 　〃</t>
    <phoneticPr fontId="3"/>
  </si>
  <si>
    <t>他の申請者との間に資本関係や人的関係がある場合は、シート5に必要事項を入力</t>
    <rPh sb="0" eb="1">
      <t>タ</t>
    </rPh>
    <rPh sb="2" eb="5">
      <t>シンセイシャ</t>
    </rPh>
    <rPh sb="7" eb="8">
      <t>アイダ</t>
    </rPh>
    <rPh sb="9" eb="11">
      <t>シホン</t>
    </rPh>
    <rPh sb="11" eb="13">
      <t>カンケイ</t>
    </rPh>
    <rPh sb="14" eb="16">
      <t>ジンテキ</t>
    </rPh>
    <rPh sb="16" eb="18">
      <t>カンケイ</t>
    </rPh>
    <rPh sb="21" eb="23">
      <t>バアイ</t>
    </rPh>
    <rPh sb="30" eb="32">
      <t>ヒツヨウ</t>
    </rPh>
    <rPh sb="32" eb="34">
      <t>ジコウ</t>
    </rPh>
    <rPh sb="35" eb="37">
      <t>ニュウリョク</t>
    </rPh>
    <phoneticPr fontId="3"/>
  </si>
  <si>
    <t>資本関係または人的関係</t>
    <rPh sb="0" eb="2">
      <t>シホン</t>
    </rPh>
    <rPh sb="2" eb="4">
      <t>カンケイ</t>
    </rPh>
    <rPh sb="7" eb="9">
      <t>ジンテキ</t>
    </rPh>
    <rPh sb="9" eb="11">
      <t>カンケイ</t>
    </rPh>
    <phoneticPr fontId="3"/>
  </si>
  <si>
    <t>※備考欄（申請者記入欄）に入力した場合はセルを赤色着色してください</t>
    <rPh sb="13" eb="15">
      <t>ニュウリョク</t>
    </rPh>
    <rPh sb="17" eb="19">
      <t>バアイ</t>
    </rPh>
    <rPh sb="23" eb="25">
      <t>アカイロ</t>
    </rPh>
    <rPh sb="25" eb="27">
      <t>チャクショク</t>
    </rPh>
    <phoneticPr fontId="3"/>
  </si>
  <si>
    <t>☑した場合は、シート8に必要事項を入力</t>
    <rPh sb="3" eb="5">
      <t>バアイ</t>
    </rPh>
    <rPh sb="12" eb="14">
      <t>ヒツヨウ</t>
    </rPh>
    <rPh sb="14" eb="16">
      <t>ジコウ</t>
    </rPh>
    <rPh sb="17" eb="19">
      <t>ニュウリョク</t>
    </rPh>
    <phoneticPr fontId="3"/>
  </si>
  <si>
    <t>☑した場合は、シート9に必要事項を入力</t>
    <rPh sb="3" eb="5">
      <t>バアイ</t>
    </rPh>
    <rPh sb="12" eb="14">
      <t>ヒツヨウ</t>
    </rPh>
    <rPh sb="14" eb="16">
      <t>ジコウ</t>
    </rPh>
    <rPh sb="17" eb="19">
      <t>ニュウリョク</t>
    </rPh>
    <phoneticPr fontId="3"/>
  </si>
  <si>
    <t>登録を希望する業種に関する事項</t>
    <phoneticPr fontId="3"/>
  </si>
  <si>
    <t>☑　　　　 【建設工事の登録を希望する場合はチェック】</t>
    <rPh sb="7" eb="9">
      <t>ケンセツ</t>
    </rPh>
    <rPh sb="9" eb="11">
      <t>コウジ</t>
    </rPh>
    <rPh sb="12" eb="14">
      <t>トウロク</t>
    </rPh>
    <rPh sb="15" eb="17">
      <t>キボウ</t>
    </rPh>
    <rPh sb="19" eb="21">
      <t>バアイ</t>
    </rPh>
    <phoneticPr fontId="3"/>
  </si>
  <si>
    <t>☑　　 【物品等・役務の登録を希望する場合はチェック】</t>
    <phoneticPr fontId="3"/>
  </si>
  <si>
    <t>&lt;優先順位順&gt;</t>
    <rPh sb="1" eb="3">
      <t>ユウセン</t>
    </rPh>
    <rPh sb="3" eb="5">
      <t>ジュンイ</t>
    </rPh>
    <rPh sb="5" eb="6">
      <t>ジュン</t>
    </rPh>
    <phoneticPr fontId="3"/>
  </si>
  <si>
    <t>分類順位</t>
    <rPh sb="0" eb="2">
      <t>ブンルイ</t>
    </rPh>
    <rPh sb="2" eb="4">
      <t>ジュンイ</t>
    </rPh>
    <phoneticPr fontId="3"/>
  </si>
  <si>
    <t>業務内容</t>
    <rPh sb="0" eb="2">
      <t>ギョウム</t>
    </rPh>
    <rPh sb="2" eb="4">
      <t>ナイヨウ</t>
    </rPh>
    <phoneticPr fontId="3"/>
  </si>
  <si>
    <t>＜分類番号順＞</t>
    <rPh sb="1" eb="3">
      <t>ブンルイ</t>
    </rPh>
    <rPh sb="3" eb="5">
      <t>バンゴウ</t>
    </rPh>
    <rPh sb="5" eb="6">
      <t>ジュン</t>
    </rPh>
    <phoneticPr fontId="3"/>
  </si>
  <si>
    <t>メールアドレス
（受付票・不備通知受信用）</t>
    <phoneticPr fontId="3"/>
  </si>
  <si>
    <t>zaisei@town.ujitawara.lg.jp</t>
    <phoneticPr fontId="3"/>
  </si>
  <si>
    <t>様式第３号の１</t>
    <rPh sb="0" eb="2">
      <t>ヨウシキ</t>
    </rPh>
    <rPh sb="2" eb="3">
      <t>ダイ</t>
    </rPh>
    <rPh sb="4" eb="5">
      <t>ゴウ</t>
    </rPh>
    <phoneticPr fontId="3"/>
  </si>
  <si>
    <t>営業所</t>
    <rPh sb="0" eb="3">
      <t>エイギョウショ</t>
    </rPh>
    <phoneticPr fontId="3"/>
  </si>
  <si>
    <t>営　業　所　一　覧　表　（建設工事用）</t>
    <rPh sb="0" eb="1">
      <t>エイ</t>
    </rPh>
    <rPh sb="2" eb="3">
      <t>ギョウ</t>
    </rPh>
    <rPh sb="4" eb="5">
      <t>ショ</t>
    </rPh>
    <rPh sb="6" eb="7">
      <t>イチ</t>
    </rPh>
    <rPh sb="8" eb="9">
      <t>ラン</t>
    </rPh>
    <rPh sb="10" eb="11">
      <t>ヒョウ</t>
    </rPh>
    <rPh sb="13" eb="15">
      <t>ケンセツ</t>
    </rPh>
    <rPh sb="15" eb="17">
      <t>コウジ</t>
    </rPh>
    <rPh sb="17" eb="18">
      <t>ヨウ</t>
    </rPh>
    <phoneticPr fontId="3"/>
  </si>
  <si>
    <t>名称</t>
    <rPh sb="0" eb="2">
      <t>メイショウ</t>
    </rPh>
    <phoneticPr fontId="3"/>
  </si>
  <si>
    <t>許可を受けている建設業</t>
    <rPh sb="0" eb="2">
      <t>キョカ</t>
    </rPh>
    <rPh sb="3" eb="4">
      <t>ウ</t>
    </rPh>
    <rPh sb="8" eb="11">
      <t>ケンセツギョウ</t>
    </rPh>
    <phoneticPr fontId="3"/>
  </si>
  <si>
    <t>所在地</t>
    <rPh sb="0" eb="3">
      <t>ショザイチ</t>
    </rPh>
    <phoneticPr fontId="3"/>
  </si>
  <si>
    <t>電話番号</t>
    <rPh sb="0" eb="2">
      <t>デンワ</t>
    </rPh>
    <rPh sb="2" eb="4">
      <t>バンゴウ</t>
    </rPh>
    <phoneticPr fontId="3"/>
  </si>
  <si>
    <t>　計　　　　　　　　　　　　　箇所</t>
    <rPh sb="1" eb="2">
      <t>ケイ</t>
    </rPh>
    <rPh sb="15" eb="17">
      <t>カショ</t>
    </rPh>
    <phoneticPr fontId="3"/>
  </si>
  <si>
    <t>（主たる営業所）</t>
    <rPh sb="1" eb="2">
      <t>シュ</t>
    </rPh>
    <rPh sb="4" eb="7">
      <t>エイギョウショ</t>
    </rPh>
    <phoneticPr fontId="3"/>
  </si>
  <si>
    <t>（その他の営業所）</t>
    <rPh sb="3" eb="4">
      <t>タ</t>
    </rPh>
    <rPh sb="5" eb="8">
      <t>エイギョウショ</t>
    </rPh>
    <phoneticPr fontId="3"/>
  </si>
  <si>
    <r>
      <t>記入上の注意
  １　「名称」の欄には、本店又は支店若しくは常時建設工事の請負契約を締結する事務所を記入してください。
  ２　「許可を受けている建設業」の欄には、別記第８号様式の「業種」の欄の（　）内で示された略号で記入してください。ただし、法面処理、交通安全施設
　　その他のとび・土工の３業種については、（と）と記入してください。
　３　「主たる営業所」の欄は、主たる営業所として建設業の許可を受けているもの（原則として本店）を記入してください。
　４　記入し切れない場合は、別紙に記入して添付してください。
　</t>
    </r>
    <r>
      <rPr>
        <sz val="9"/>
        <color rgb="FFFF0000"/>
        <rFont val="ＭＳ 明朝"/>
        <family val="1"/>
        <charset val="128"/>
      </rPr>
      <t>５　必要事項が記載されている場合は、</t>
    </r>
    <r>
      <rPr>
        <b/>
        <u/>
        <sz val="9"/>
        <color rgb="FFFF0000"/>
        <rFont val="ＭＳ 明朝"/>
        <family val="1"/>
        <charset val="128"/>
      </rPr>
      <t>任意様式可</t>
    </r>
    <r>
      <rPr>
        <sz val="9"/>
        <color rgb="FFFF0000"/>
        <rFont val="ＭＳ 明朝"/>
        <family val="1"/>
        <charset val="128"/>
      </rPr>
      <t xml:space="preserve">とします。
</t>
    </r>
    <phoneticPr fontId="3"/>
  </si>
  <si>
    <t>様式第３号の２</t>
    <rPh sb="0" eb="2">
      <t>ヨウシキ</t>
    </rPh>
    <rPh sb="2" eb="3">
      <t>ダイ</t>
    </rPh>
    <rPh sb="4" eb="5">
      <t>ゴウ</t>
    </rPh>
    <phoneticPr fontId="3"/>
  </si>
  <si>
    <t>営　業　所　一　覧　表　（測量・建設コンサルタント等業務用）</t>
    <rPh sb="0" eb="1">
      <t>エイ</t>
    </rPh>
    <rPh sb="2" eb="3">
      <t>ギョウ</t>
    </rPh>
    <rPh sb="4" eb="5">
      <t>ショ</t>
    </rPh>
    <rPh sb="6" eb="7">
      <t>イチ</t>
    </rPh>
    <rPh sb="8" eb="9">
      <t>ラン</t>
    </rPh>
    <rPh sb="10" eb="11">
      <t>ヒョウ</t>
    </rPh>
    <rPh sb="13" eb="15">
      <t>ソクリョウ</t>
    </rPh>
    <rPh sb="16" eb="18">
      <t>ケンセツ</t>
    </rPh>
    <rPh sb="25" eb="26">
      <t>トウ</t>
    </rPh>
    <rPh sb="26" eb="28">
      <t>ギョウム</t>
    </rPh>
    <rPh sb="28" eb="29">
      <t>ヨウ</t>
    </rPh>
    <phoneticPr fontId="3"/>
  </si>
  <si>
    <t>　　　　計　　　　　　　　　　箇所</t>
    <rPh sb="4" eb="5">
      <t>ケイ</t>
    </rPh>
    <rPh sb="15" eb="17">
      <t>カショ</t>
    </rPh>
    <phoneticPr fontId="3"/>
  </si>
  <si>
    <t>様式第４号</t>
    <rPh sb="0" eb="2">
      <t>ヨウシキ</t>
    </rPh>
    <rPh sb="2" eb="3">
      <t>ダイ</t>
    </rPh>
    <rPh sb="4" eb="5">
      <t>ゴウ</t>
    </rPh>
    <phoneticPr fontId="3"/>
  </si>
  <si>
    <t>技術者経歴書</t>
    <rPh sb="0" eb="3">
      <t>ギジュツシャ</t>
    </rPh>
    <rPh sb="3" eb="6">
      <t>ケイレキショ</t>
    </rPh>
    <phoneticPr fontId="3"/>
  </si>
  <si>
    <t>(業種)</t>
    <rPh sb="1" eb="3">
      <t>ギョウシュ</t>
    </rPh>
    <phoneticPr fontId="3"/>
  </si>
  <si>
    <t>法令による免許等
名　称</t>
    <rPh sb="0" eb="2">
      <t>ホウレイ</t>
    </rPh>
    <rPh sb="5" eb="7">
      <t>メンキョ</t>
    </rPh>
    <rPh sb="7" eb="8">
      <t>トウ</t>
    </rPh>
    <rPh sb="9" eb="10">
      <t>メイ</t>
    </rPh>
    <rPh sb="11" eb="12">
      <t>ショウ</t>
    </rPh>
    <phoneticPr fontId="3"/>
  </si>
  <si>
    <t>取得年月日</t>
    <rPh sb="0" eb="2">
      <t>シュトク</t>
    </rPh>
    <rPh sb="2" eb="5">
      <t>ネンガッピ</t>
    </rPh>
    <phoneticPr fontId="3"/>
  </si>
  <si>
    <t>業務経歴</t>
    <rPh sb="0" eb="2">
      <t>ギョウム</t>
    </rPh>
    <rPh sb="2" eb="4">
      <t>ケイレキ</t>
    </rPh>
    <phoneticPr fontId="3"/>
  </si>
  <si>
    <t>経験年月数</t>
    <rPh sb="0" eb="2">
      <t>ケイケン</t>
    </rPh>
    <rPh sb="2" eb="4">
      <t>ネンゲツ</t>
    </rPh>
    <rPh sb="4" eb="5">
      <t>スウ</t>
    </rPh>
    <phoneticPr fontId="3"/>
  </si>
  <si>
    <t>氏　　名</t>
    <rPh sb="0" eb="1">
      <t>シ</t>
    </rPh>
    <rPh sb="3" eb="4">
      <t>ナ</t>
    </rPh>
    <phoneticPr fontId="3"/>
  </si>
  <si>
    <r>
      <t xml:space="preserve">注　　１　この表は業種別に作成してください。
注　　２　「氏名」の記載は、営業所（本店又は支店若しくは常時契約を締結する事務所）ごとにまとめて行い、その直前に（　）書きで営業所名を記載してください。
注　　３　「法令による免許等」の欄には、当該業種に関連する資格等をすべて記載してください。一人が複数の免許を場合、複数の行を使用して記載してください。
　　　　この場合、その他の欄は空欄のままとしてください。また技術士は部門及び二次試験の選択学科、RCCM及び補償業務管理士は部門、環境測量士は区分も記載してください。
注　　４「業務経歴」の欄には、最近のものから記載し、当該業種について従事した業務及びその業務での役職（主任技術者等）を記載してください。
</t>
    </r>
    <r>
      <rPr>
        <sz val="8"/>
        <color rgb="FFFF0000"/>
        <rFont val="ＭＳ 明朝"/>
        <family val="1"/>
        <charset val="128"/>
      </rPr>
      <t>注　　５　必要事項が記載されている場合は、</t>
    </r>
    <r>
      <rPr>
        <b/>
        <u/>
        <sz val="8"/>
        <color rgb="FFFF0000"/>
        <rFont val="ＭＳ 明朝"/>
        <family val="1"/>
        <charset val="128"/>
      </rPr>
      <t>任意様式可</t>
    </r>
    <r>
      <rPr>
        <sz val="8"/>
        <color rgb="FFFF0000"/>
        <rFont val="ＭＳ 明朝"/>
        <family val="1"/>
        <charset val="128"/>
      </rPr>
      <t>とします。</t>
    </r>
    <rPh sb="329" eb="330">
      <t>チュウ</t>
    </rPh>
    <phoneticPr fontId="3"/>
  </si>
  <si>
    <t>△</t>
    <phoneticPr fontId="3"/>
  </si>
  <si>
    <t>メール</t>
    <phoneticPr fontId="3"/>
  </si>
  <si>
    <t>〇番号順にファイルに綴じてください</t>
    <rPh sb="1" eb="3">
      <t>バンゴウ</t>
    </rPh>
    <rPh sb="3" eb="4">
      <t>ジュン</t>
    </rPh>
    <rPh sb="10" eb="11">
      <t>ト</t>
    </rPh>
    <phoneticPr fontId="3"/>
  </si>
  <si>
    <r>
      <t xml:space="preserve">☑　　 </t>
    </r>
    <r>
      <rPr>
        <sz val="10"/>
        <rFont val="MS明朝"/>
        <family val="3"/>
        <charset val="128"/>
      </rPr>
      <t>【測量・建設コンサルの登録を希望する場合はチェック】</t>
    </r>
    <rPh sb="5" eb="7">
      <t>ソクリョウ</t>
    </rPh>
    <rPh sb="8" eb="10">
      <t>ケンセツ</t>
    </rPh>
    <phoneticPr fontId="3"/>
  </si>
  <si>
    <t>株式会社宇治田原町</t>
    <rPh sb="0" eb="4">
      <t>カブシキガイシャ</t>
    </rPh>
    <rPh sb="4" eb="8">
      <t>ウジタワラ</t>
    </rPh>
    <rPh sb="8" eb="9">
      <t>チョウ</t>
    </rPh>
    <phoneticPr fontId="3"/>
  </si>
  <si>
    <t>株式会社宇治田原町　田原支店</t>
    <rPh sb="0" eb="4">
      <t>カブシキガイシャ</t>
    </rPh>
    <rPh sb="4" eb="9">
      <t>ウジタワラチョウ</t>
    </rPh>
    <rPh sb="10" eb="12">
      <t>タワラ</t>
    </rPh>
    <rPh sb="12" eb="14">
      <t>シテン</t>
    </rPh>
    <phoneticPr fontId="3"/>
  </si>
  <si>
    <t>京都府綴喜郡宇治田原町大字荒木小字西出10番地</t>
    <rPh sb="0" eb="3">
      <t>キョウトフ</t>
    </rPh>
    <rPh sb="3" eb="6">
      <t>ツヅキグン</t>
    </rPh>
    <rPh sb="6" eb="11">
      <t>ウジタワラチョウ</t>
    </rPh>
    <rPh sb="11" eb="13">
      <t>オオアザ</t>
    </rPh>
    <rPh sb="13" eb="15">
      <t>アラキ</t>
    </rPh>
    <rPh sb="15" eb="17">
      <t>コアザ</t>
    </rPh>
    <rPh sb="17" eb="19">
      <t>ニシデ</t>
    </rPh>
    <phoneticPr fontId="3"/>
  </si>
  <si>
    <t>田原　花子</t>
    <rPh sb="0" eb="2">
      <t>タワラ</t>
    </rPh>
    <rPh sb="3" eb="5">
      <t>ハナコ</t>
    </rPh>
    <phoneticPr fontId="3"/>
  </si>
  <si>
    <r>
      <rPr>
        <sz val="11"/>
        <rFont val="HGSｺﾞｼｯｸE"/>
        <family val="3"/>
        <charset val="128"/>
      </rPr>
      <t>知事</t>
    </r>
    <r>
      <rPr>
        <sz val="11"/>
        <rFont val="MS明朝"/>
        <family val="3"/>
        <charset val="128"/>
      </rPr>
      <t>　　　　　　　　　　　 　　【国土交通大臣／知事】</t>
    </r>
    <rPh sb="17" eb="19">
      <t>コクド</t>
    </rPh>
    <rPh sb="19" eb="21">
      <t>コウツウ</t>
    </rPh>
    <rPh sb="21" eb="23">
      <t>ダイジン</t>
    </rPh>
    <rPh sb="24" eb="26">
      <t>チジ</t>
    </rPh>
    <phoneticPr fontId="3"/>
  </si>
  <si>
    <r>
      <rPr>
        <sz val="11"/>
        <rFont val="HGSｺﾞｼｯｸE"/>
        <family val="3"/>
        <charset val="128"/>
      </rPr>
      <t>京都府</t>
    </r>
    <r>
      <rPr>
        <sz val="11"/>
        <rFont val="MS明朝"/>
        <family val="3"/>
        <charset val="128"/>
      </rPr>
      <t>　　　 【許可管轄が知事の場合、都道府県を選択】</t>
    </r>
    <rPh sb="19" eb="23">
      <t>トドウフケン</t>
    </rPh>
    <rPh sb="24" eb="26">
      <t>センタク</t>
    </rPh>
    <phoneticPr fontId="3"/>
  </si>
  <si>
    <r>
      <rPr>
        <sz val="11"/>
        <rFont val="HGSｺﾞｼｯｸE"/>
        <family val="3"/>
        <charset val="128"/>
      </rPr>
      <t>06</t>
    </r>
    <r>
      <rPr>
        <sz val="11"/>
        <rFont val="MS明朝"/>
        <family val="3"/>
        <charset val="128"/>
      </rPr>
      <t>　　　　　　　　　　　　　　　　　  【半角数字2桁】</t>
    </r>
    <rPh sb="22" eb="24">
      <t>ハンカク</t>
    </rPh>
    <rPh sb="24" eb="26">
      <t>スウジ</t>
    </rPh>
    <rPh sb="27" eb="28">
      <t>ケタ</t>
    </rPh>
    <phoneticPr fontId="3"/>
  </si>
  <si>
    <r>
      <rPr>
        <sz val="11"/>
        <rFont val="HGSｺﾞｼｯｸE"/>
        <family val="3"/>
        <charset val="128"/>
      </rPr>
      <t>123456</t>
    </r>
    <r>
      <rPr>
        <sz val="11"/>
        <rFont val="MS明朝"/>
        <family val="3"/>
        <charset val="128"/>
      </rPr>
      <t>　　　　　　　　　　　　　　　  【半角数字6桁】</t>
    </r>
    <phoneticPr fontId="3"/>
  </si>
  <si>
    <r>
      <rPr>
        <sz val="8"/>
        <rFont val="HGSｺﾞｼｯｸE"/>
        <family val="3"/>
        <charset val="128"/>
      </rPr>
      <t>カブシキガイシャウジタワラチョウ　</t>
    </r>
    <r>
      <rPr>
        <sz val="8"/>
        <rFont val="MS明朝"/>
        <family val="3"/>
        <charset val="128"/>
      </rPr>
      <t>　　    　　　　</t>
    </r>
    <r>
      <rPr>
        <sz val="11"/>
        <rFont val="MS明朝"/>
        <family val="3"/>
        <charset val="128"/>
      </rPr>
      <t>　　　【全角カナ】</t>
    </r>
    <rPh sb="31" eb="33">
      <t>ゼンカク</t>
    </rPh>
    <phoneticPr fontId="3"/>
  </si>
  <si>
    <r>
      <rPr>
        <sz val="7"/>
        <rFont val="HGSｺﾞｼｯｸE"/>
        <family val="3"/>
        <charset val="128"/>
      </rPr>
      <t>キョウトフツヅキグンウジタワラチョウオオアザタチカワコアザサカグチ</t>
    </r>
    <r>
      <rPr>
        <sz val="7"/>
        <rFont val="MS明朝"/>
        <family val="3"/>
        <charset val="128"/>
      </rPr>
      <t xml:space="preserve">  </t>
    </r>
    <r>
      <rPr>
        <sz val="10"/>
        <rFont val="MS明朝"/>
        <family val="3"/>
        <charset val="128"/>
      </rPr>
      <t>【全角カナ】</t>
    </r>
    <phoneticPr fontId="3"/>
  </si>
  <si>
    <t>代表取締役社長</t>
    <phoneticPr fontId="3"/>
  </si>
  <si>
    <r>
      <rPr>
        <sz val="8"/>
        <rFont val="HGSｺﾞｼｯｸE"/>
        <family val="3"/>
        <charset val="128"/>
      </rPr>
      <t>カツタニ　ソウイチ</t>
    </r>
    <r>
      <rPr>
        <sz val="8"/>
        <rFont val="MS明朝"/>
        <family val="3"/>
        <charset val="128"/>
      </rPr>
      <t>　　　　　　　　　　　　　　　　   　</t>
    </r>
    <r>
      <rPr>
        <sz val="11"/>
        <rFont val="MS明朝"/>
        <family val="3"/>
        <charset val="128"/>
      </rPr>
      <t>【全角カナ】</t>
    </r>
    <phoneticPr fontId="3"/>
  </si>
  <si>
    <r>
      <rPr>
        <sz val="11"/>
        <rFont val="HGSｺﾞｼｯｸE"/>
        <family val="3"/>
        <charset val="128"/>
      </rPr>
      <t>65　　　　</t>
    </r>
    <r>
      <rPr>
        <sz val="11"/>
        <rFont val="MS明朝"/>
        <family val="3"/>
        <charset val="128"/>
      </rPr>
      <t>　　　　　　　　　　　 　　　 【半角数字】</t>
    </r>
    <phoneticPr fontId="3"/>
  </si>
  <si>
    <r>
      <rPr>
        <sz val="11"/>
        <rFont val="HGSｺﾞｼｯｸE"/>
        <family val="3"/>
        <charset val="128"/>
      </rPr>
      <t>5</t>
    </r>
    <r>
      <rPr>
        <sz val="11"/>
        <rFont val="MS明朝"/>
        <family val="3"/>
        <charset val="128"/>
      </rPr>
      <t>　　　　　　　　　　　　　　　　　　　 【半角数字】</t>
    </r>
    <phoneticPr fontId="3"/>
  </si>
  <si>
    <r>
      <rPr>
        <sz val="11"/>
        <rFont val="HGSｺﾞｼｯｸE"/>
        <family val="3"/>
        <charset val="128"/>
      </rPr>
      <t>120　</t>
    </r>
    <r>
      <rPr>
        <sz val="11"/>
        <rFont val="MS明朝"/>
        <family val="3"/>
        <charset val="128"/>
      </rPr>
      <t>　　　　　　　　　　　　　　　　　 【半角数字】</t>
    </r>
    <phoneticPr fontId="3"/>
  </si>
  <si>
    <r>
      <rPr>
        <sz val="11"/>
        <rFont val="HGSｺﾞｼｯｸE"/>
        <family val="3"/>
        <charset val="128"/>
      </rPr>
      <t>0　</t>
    </r>
    <r>
      <rPr>
        <sz val="11"/>
        <rFont val="MS明朝"/>
        <family val="3"/>
        <charset val="128"/>
      </rPr>
      <t>　　　　　　　　　　　　　　　　　　 【半角数字】</t>
    </r>
    <phoneticPr fontId="3"/>
  </si>
  <si>
    <r>
      <rPr>
        <sz val="11"/>
        <rFont val="HGSｺﾞｼｯｸE"/>
        <family val="3"/>
        <charset val="128"/>
      </rPr>
      <t xml:space="preserve">する </t>
    </r>
    <r>
      <rPr>
        <sz val="11"/>
        <rFont val="MS明朝"/>
        <family val="3"/>
        <charset val="128"/>
      </rPr>
      <t xml:space="preserve">        　　　　　　　 　　　　【する／しない】</t>
    </r>
    <phoneticPr fontId="3"/>
  </si>
  <si>
    <r>
      <rPr>
        <sz val="8"/>
        <rFont val="HGSｺﾞｼｯｸE"/>
        <family val="3"/>
        <charset val="128"/>
      </rPr>
      <t>カブシキガイシャウジタワラチョウ　タワラシテン</t>
    </r>
    <r>
      <rPr>
        <sz val="8"/>
        <rFont val="MS明朝"/>
        <family val="3"/>
        <charset val="128"/>
      </rPr>
      <t>　</t>
    </r>
    <r>
      <rPr>
        <sz val="11"/>
        <rFont val="MS明朝"/>
        <family val="3"/>
        <charset val="128"/>
      </rPr>
      <t>　   　【全角カナ】</t>
    </r>
    <phoneticPr fontId="3"/>
  </si>
  <si>
    <r>
      <rPr>
        <sz val="6"/>
        <rFont val="HGSｺﾞｼｯｸE"/>
        <family val="3"/>
        <charset val="128"/>
      </rPr>
      <t>キョウトフツヅキグンウジタワラチョウオオアザアラキコアザニシデ</t>
    </r>
    <r>
      <rPr>
        <sz val="6"/>
        <rFont val="MS明朝"/>
        <family val="3"/>
        <charset val="128"/>
      </rPr>
      <t xml:space="preserve"> </t>
    </r>
    <r>
      <rPr>
        <sz val="11"/>
        <rFont val="MS明朝"/>
        <family val="3"/>
        <charset val="128"/>
      </rPr>
      <t>【全角カナ】</t>
    </r>
    <phoneticPr fontId="3"/>
  </si>
  <si>
    <t>支店長</t>
    <phoneticPr fontId="3"/>
  </si>
  <si>
    <r>
      <rPr>
        <sz val="11"/>
        <rFont val="HGSｺﾞｼｯｸE"/>
        <family val="3"/>
        <charset val="128"/>
      </rPr>
      <t>ある</t>
    </r>
    <r>
      <rPr>
        <sz val="11"/>
        <rFont val="MS明朝"/>
        <family val="3"/>
        <charset val="128"/>
      </rPr>
      <t>　　　　　　　　　　　　　　　　　【ある／ない】</t>
    </r>
    <phoneticPr fontId="3"/>
  </si>
  <si>
    <r>
      <t xml:space="preserve">5000000                                                 　 </t>
    </r>
    <r>
      <rPr>
        <sz val="11"/>
        <rFont val="MS 明朝"/>
        <family val="3"/>
        <charset val="128"/>
      </rPr>
      <t>【半角数字】</t>
    </r>
    <phoneticPr fontId="3"/>
  </si>
  <si>
    <r>
      <t>記入上の注意
  １　記入し切れない場合は、別紙に記入して添付してください。
　</t>
    </r>
    <r>
      <rPr>
        <sz val="9"/>
        <color rgb="FFFF0000"/>
        <rFont val="ＭＳ 明朝"/>
        <family val="1"/>
        <charset val="128"/>
      </rPr>
      <t>２　必要事項が記載されている場合は、</t>
    </r>
    <r>
      <rPr>
        <b/>
        <u/>
        <sz val="9"/>
        <color rgb="FFFF0000"/>
        <rFont val="ＭＳ 明朝"/>
        <family val="1"/>
        <charset val="128"/>
      </rPr>
      <t>任意様式可</t>
    </r>
    <r>
      <rPr>
        <sz val="9"/>
        <color rgb="FFFF0000"/>
        <rFont val="ＭＳ 明朝"/>
        <family val="1"/>
        <charset val="128"/>
      </rPr>
      <t xml:space="preserve">とします。
</t>
    </r>
    <phoneticPr fontId="3"/>
  </si>
  <si>
    <r>
      <rPr>
        <b/>
        <sz val="14"/>
        <color theme="1"/>
        <rFont val="ＭＳ ゴシック"/>
        <family val="3"/>
        <charset val="128"/>
      </rPr>
      <t xml:space="preserve">【記入方法・注意事項】
</t>
    </r>
    <r>
      <rPr>
        <b/>
        <sz val="12"/>
        <color theme="1"/>
        <rFont val="ＭＳ ゴシック"/>
        <family val="3"/>
        <charset val="128"/>
      </rPr>
      <t xml:space="preserve">  </t>
    </r>
    <r>
      <rPr>
        <sz val="12"/>
        <color theme="1"/>
        <rFont val="ＭＳ ゴシック"/>
        <family val="3"/>
        <charset val="128"/>
      </rPr>
      <t xml:space="preserve">
・</t>
    </r>
    <r>
      <rPr>
        <b/>
        <sz val="12"/>
        <color theme="1"/>
        <rFont val="ＭＳ ゴシック"/>
        <family val="3"/>
        <charset val="128"/>
      </rPr>
      <t xml:space="preserve">セル、列、行の追加・削除は絶対に行わないでください。  </t>
    </r>
    <r>
      <rPr>
        <sz val="12"/>
        <color theme="1"/>
        <rFont val="ＭＳ ゴシック"/>
        <family val="3"/>
        <charset val="128"/>
      </rPr>
      <t xml:space="preserve">
・</t>
    </r>
    <r>
      <rPr>
        <b/>
        <sz val="12"/>
        <color theme="1"/>
        <rFont val="ＭＳ ゴシック"/>
        <family val="3"/>
        <charset val="128"/>
      </rPr>
      <t xml:space="preserve">黄色着色セル及びシートに必要事項を入力してください。 </t>
    </r>
    <r>
      <rPr>
        <sz val="12"/>
        <color theme="1"/>
        <rFont val="ＭＳ ゴシック"/>
        <family val="3"/>
        <charset val="128"/>
      </rPr>
      <t xml:space="preserve"> 
・</t>
    </r>
    <r>
      <rPr>
        <b/>
        <sz val="12"/>
        <color theme="1"/>
        <rFont val="ＭＳ ゴシック"/>
        <family val="3"/>
        <charset val="128"/>
      </rPr>
      <t>灰色着色セル及びシートは</t>
    </r>
    <r>
      <rPr>
        <sz val="12"/>
        <color theme="1"/>
        <rFont val="ＭＳ ゴシック"/>
        <family val="3"/>
        <charset val="128"/>
      </rPr>
      <t>原則入力不要ですが、内容をご確認のうえ</t>
    </r>
    <r>
      <rPr>
        <b/>
        <sz val="12"/>
        <color theme="1"/>
        <rFont val="ＭＳ ゴシック"/>
        <family val="3"/>
        <charset val="128"/>
      </rPr>
      <t>必要に応じて直接入力してください</t>
    </r>
    <r>
      <rPr>
        <sz val="12"/>
        <color theme="1"/>
        <rFont val="ＭＳ ゴシック"/>
        <family val="3"/>
        <charset val="128"/>
      </rPr>
      <t>。
・</t>
    </r>
    <r>
      <rPr>
        <b/>
        <sz val="12"/>
        <color theme="1"/>
        <rFont val="ＭＳ ゴシック"/>
        <family val="3"/>
        <charset val="128"/>
      </rPr>
      <t>様式3-1、様式3-2、様式4号</t>
    </r>
    <r>
      <rPr>
        <sz val="12"/>
        <color theme="1"/>
        <rFont val="ＭＳ ゴシック"/>
        <family val="3"/>
        <charset val="128"/>
      </rPr>
      <t>については、必要事項が記載されている場合は、</t>
    </r>
    <r>
      <rPr>
        <b/>
        <sz val="12"/>
        <color theme="1"/>
        <rFont val="ＭＳ ゴシック"/>
        <family val="3"/>
        <charset val="128"/>
      </rPr>
      <t>任意様式可</t>
    </r>
    <r>
      <rPr>
        <sz val="12"/>
        <color theme="1"/>
        <rFont val="ＭＳ ゴシック"/>
        <family val="3"/>
        <charset val="128"/>
      </rPr>
      <t>とします（任意様式を用いる場合、本Excelファイルの当該様式は</t>
    </r>
    <r>
      <rPr>
        <b/>
        <sz val="12"/>
        <color theme="1"/>
        <rFont val="ＭＳ ゴシック"/>
        <family val="3"/>
        <charset val="128"/>
      </rPr>
      <t>入力不要</t>
    </r>
    <r>
      <rPr>
        <sz val="12"/>
        <color theme="1"/>
        <rFont val="ＭＳ ゴシック"/>
        <family val="3"/>
        <charset val="128"/>
      </rPr>
      <t>、また、</t>
    </r>
    <r>
      <rPr>
        <b/>
        <sz val="12"/>
        <color theme="1"/>
        <rFont val="ＭＳ ゴシック"/>
        <family val="3"/>
        <charset val="128"/>
      </rPr>
      <t>任意様式のデータ提出は不要</t>
    </r>
    <r>
      <rPr>
        <sz val="12"/>
        <color theme="1"/>
        <rFont val="ＭＳ ゴシック"/>
        <family val="3"/>
        <charset val="128"/>
      </rPr>
      <t>です）。
・各シート（様式）を印刷する際に、何か不都合が生じる場合は、幅やフォントの大きさを調節してください（ただし、上述のとおりセル、列、行の追加・削除は行わないでください）。  
・データ内には押印不要です。</t>
    </r>
    <r>
      <rPr>
        <b/>
        <sz val="12"/>
        <color theme="1"/>
        <rFont val="ＭＳ ゴシック"/>
        <family val="3"/>
        <charset val="128"/>
      </rPr>
      <t>プリントアウトした紙にのみ押印</t>
    </r>
    <r>
      <rPr>
        <sz val="12"/>
        <color theme="1"/>
        <rFont val="ＭＳ ゴシック"/>
        <family val="3"/>
        <charset val="128"/>
      </rPr>
      <t>してください。  
・外字を使用する場合や、その他特記事項がある場合は、その内容を備考欄に入力し、セルを赤色着色してください。  
・本シートは入力用のため印刷（紙提出）不要です。  
・各様式内のセル着色は閲覧・編集時のみ有効であり、印刷時は無効となります。</t>
    </r>
    <rPh sb="6" eb="8">
      <t>チュウイ</t>
    </rPh>
    <rPh sb="8" eb="10">
      <t>ジコウ</t>
    </rPh>
    <rPh sb="52" eb="53">
      <t>オヨ</t>
    </rPh>
    <rPh sb="88" eb="90">
      <t>ゲンソク</t>
    </rPh>
    <rPh sb="90" eb="92">
      <t>ニュウリョク</t>
    </rPh>
    <rPh sb="92" eb="94">
      <t>フヨウ</t>
    </rPh>
    <rPh sb="98" eb="100">
      <t>ナイヨウ</t>
    </rPh>
    <rPh sb="102" eb="104">
      <t>カクニン</t>
    </rPh>
    <rPh sb="126" eb="128">
      <t>ヨウシキ</t>
    </rPh>
    <rPh sb="132" eb="134">
      <t>ヨウシキ</t>
    </rPh>
    <rPh sb="138" eb="140">
      <t>ヨウシキ</t>
    </rPh>
    <rPh sb="141" eb="142">
      <t>ゴウ</t>
    </rPh>
    <rPh sb="174" eb="176">
      <t>ニンイ</t>
    </rPh>
    <rPh sb="176" eb="178">
      <t>ヨウシキ</t>
    </rPh>
    <rPh sb="179" eb="180">
      <t>モチ</t>
    </rPh>
    <rPh sb="182" eb="184">
      <t>バアイ</t>
    </rPh>
    <rPh sb="185" eb="186">
      <t>ホン</t>
    </rPh>
    <rPh sb="196" eb="198">
      <t>トウガイ</t>
    </rPh>
    <rPh sb="198" eb="200">
      <t>ヨウシキ</t>
    </rPh>
    <rPh sb="201" eb="203">
      <t>ニュウリョク</t>
    </rPh>
    <rPh sb="203" eb="205">
      <t>フヨウ</t>
    </rPh>
    <rPh sb="209" eb="211">
      <t>ニンイ</t>
    </rPh>
    <rPh sb="211" eb="213">
      <t>ヨウシキ</t>
    </rPh>
    <rPh sb="217" eb="219">
      <t>テイシュツ</t>
    </rPh>
    <rPh sb="220" eb="222">
      <t>フヨウ</t>
    </rPh>
    <rPh sb="388" eb="390">
      <t>ニュウリョク</t>
    </rPh>
    <rPh sb="415" eb="418">
      <t>ニュウリョクヨウ</t>
    </rPh>
    <rPh sb="437" eb="440">
      <t>カクヨウシキ</t>
    </rPh>
    <rPh sb="440" eb="441">
      <t>ナイ</t>
    </rPh>
    <rPh sb="444" eb="446">
      <t>チャクショク</t>
    </rPh>
    <rPh sb="447" eb="449">
      <t>エツラン</t>
    </rPh>
    <rPh sb="450" eb="452">
      <t>ヘンシュウ</t>
    </rPh>
    <rPh sb="452" eb="453">
      <t>ジ</t>
    </rPh>
    <rPh sb="455" eb="457">
      <t>ユウコウ</t>
    </rPh>
    <rPh sb="461" eb="463">
      <t>インサツ</t>
    </rPh>
    <rPh sb="463" eb="464">
      <t>ジ</t>
    </rPh>
    <rPh sb="465" eb="467">
      <t>ムコウ</t>
    </rPh>
    <phoneticPr fontId="3"/>
  </si>
  <si>
    <r>
      <rPr>
        <sz val="11"/>
        <rFont val="HGSｺﾞｼｯｸE"/>
        <family val="3"/>
        <charset val="128"/>
      </rPr>
      <t xml:space="preserve">610-0231 </t>
    </r>
    <r>
      <rPr>
        <sz val="11"/>
        <rFont val="MS明朝"/>
        <family val="3"/>
        <charset val="128"/>
      </rPr>
      <t>　　　　　　　　　　　　　   【半角数字7桁】</t>
    </r>
    <phoneticPr fontId="3"/>
  </si>
  <si>
    <r>
      <rPr>
        <sz val="11"/>
        <rFont val="HGSｺﾞｼｯｸE"/>
        <family val="3"/>
        <charset val="128"/>
      </rPr>
      <t>610-0255</t>
    </r>
    <r>
      <rPr>
        <sz val="11"/>
        <rFont val="MS明朝"/>
        <family val="3"/>
        <charset val="128"/>
      </rPr>
      <t xml:space="preserve"> 　　　　　　 　　　　　　　　　【半角数字】</t>
    </r>
    <phoneticPr fontId="3"/>
  </si>
  <si>
    <r>
      <rPr>
        <sz val="11"/>
        <rFont val="HGSｺﾞｼｯｸE"/>
        <family val="3"/>
        <charset val="128"/>
      </rPr>
      <t>0774-88-6631</t>
    </r>
    <r>
      <rPr>
        <sz val="11"/>
        <rFont val="MS明朝"/>
        <family val="3"/>
        <charset val="128"/>
      </rPr>
      <t>　　　　　　　　　　　　　  【半角数字】</t>
    </r>
    <phoneticPr fontId="3"/>
  </si>
  <si>
    <r>
      <rPr>
        <sz val="11"/>
        <rFont val="HGSｺﾞｼｯｸE"/>
        <family val="3"/>
        <charset val="128"/>
      </rPr>
      <t>0774-88-3231　</t>
    </r>
    <r>
      <rPr>
        <sz val="11"/>
        <rFont val="MS明朝"/>
        <family val="3"/>
        <charset val="128"/>
      </rPr>
      <t>　　　　　　　　　　　　</t>
    </r>
    <r>
      <rPr>
        <sz val="11"/>
        <rFont val="HGSｺﾞｼｯｸE"/>
        <family val="3"/>
        <charset val="128"/>
      </rPr>
      <t xml:space="preserve"> </t>
    </r>
    <r>
      <rPr>
        <sz val="11"/>
        <rFont val="MS明朝"/>
        <family val="3"/>
        <charset val="128"/>
      </rPr>
      <t xml:space="preserve"> 【半角数字】</t>
    </r>
    <phoneticPr fontId="3"/>
  </si>
  <si>
    <r>
      <rPr>
        <sz val="11"/>
        <rFont val="HGSｺﾞｼｯｸE"/>
        <family val="3"/>
        <charset val="128"/>
      </rPr>
      <t xml:space="preserve">0774-88-3231 </t>
    </r>
    <r>
      <rPr>
        <sz val="11"/>
        <rFont val="MS明朝"/>
        <family val="3"/>
        <charset val="128"/>
      </rPr>
      <t>　　　　　　　　　　　　　 【半角数字】</t>
    </r>
    <phoneticPr fontId="3"/>
  </si>
  <si>
    <r>
      <rPr>
        <sz val="11"/>
        <rFont val="HGSｺﾞｼｯｸE"/>
        <family val="3"/>
        <charset val="128"/>
      </rPr>
      <t>0774-88-6632</t>
    </r>
    <r>
      <rPr>
        <sz val="11"/>
        <rFont val="MS明朝"/>
        <family val="3"/>
        <charset val="128"/>
      </rPr>
      <t>　</t>
    </r>
    <r>
      <rPr>
        <sz val="11"/>
        <rFont val="HGSｺﾞｼｯｸE"/>
        <family val="3"/>
        <charset val="128"/>
      </rPr>
      <t xml:space="preserve"> </t>
    </r>
    <r>
      <rPr>
        <sz val="11"/>
        <rFont val="MS明朝"/>
        <family val="3"/>
        <charset val="128"/>
      </rPr>
      <t>　　　　　　　　　　　　 【半角数字】</t>
    </r>
    <phoneticPr fontId="3"/>
  </si>
  <si>
    <r>
      <rPr>
        <sz val="8"/>
        <rFont val="HGSｺﾞｼｯｸE"/>
        <family val="3"/>
        <charset val="128"/>
      </rPr>
      <t>タワラ　ハナコ</t>
    </r>
    <r>
      <rPr>
        <sz val="8"/>
        <rFont val="MS明朝"/>
        <family val="3"/>
        <charset val="128"/>
      </rPr>
      <t xml:space="preserve">　　　　　　　　　　　　　　　　　　　  </t>
    </r>
    <r>
      <rPr>
        <sz val="11"/>
        <rFont val="MS明朝"/>
        <family val="3"/>
        <charset val="128"/>
      </rPr>
      <t>【全角カナ】</t>
    </r>
    <phoneticPr fontId="3"/>
  </si>
  <si>
    <t>③ 物品等・役務（一般業務委託）</t>
    <phoneticPr fontId="3"/>
  </si>
  <si>
    <r>
      <t xml:space="preserve">① 資本関係又は人的関係が </t>
    </r>
    <r>
      <rPr>
        <b/>
        <u/>
        <sz val="11"/>
        <color theme="1"/>
        <rFont val="ＭＳ 明朝"/>
        <family val="1"/>
        <charset val="128"/>
      </rPr>
      <t>ある</t>
    </r>
    <phoneticPr fontId="3"/>
  </si>
  <si>
    <r>
      <t xml:space="preserve">② 資本関係又は人的関係が </t>
    </r>
    <r>
      <rPr>
        <b/>
        <u/>
        <sz val="11"/>
        <color theme="1"/>
        <rFont val="ＭＳ 明朝"/>
        <family val="1"/>
        <charset val="128"/>
      </rPr>
      <t>ない</t>
    </r>
    <phoneticPr fontId="3"/>
  </si>
  <si>
    <t>ない</t>
  </si>
  <si>
    <r>
      <rPr>
        <sz val="11"/>
        <rFont val="HGSｺﾞｼｯｸE"/>
        <family val="3"/>
        <charset val="128"/>
      </rPr>
      <t>5000000</t>
    </r>
    <r>
      <rPr>
        <sz val="11"/>
        <rFont val="MS明朝"/>
        <family val="3"/>
        <charset val="128"/>
      </rPr>
      <t>　　　　　　　　　　　　  　　  【半角数字】</t>
    </r>
    <phoneticPr fontId="3"/>
  </si>
  <si>
    <t>nyusatsu@town.ujitawara.lg.jp</t>
    <phoneticPr fontId="3"/>
  </si>
  <si>
    <t>しない</t>
  </si>
  <si>
    <t>第９号様式</t>
    <rPh sb="0" eb="1">
      <t>ダイ</t>
    </rPh>
    <rPh sb="2" eb="3">
      <t>ゴウ</t>
    </rPh>
    <rPh sb="3" eb="5">
      <t>ヨウシキ</t>
    </rPh>
    <phoneticPr fontId="3"/>
  </si>
  <si>
    <t>申請様式（申請者名）.xlsx</t>
    <rPh sb="0" eb="2">
      <t>シンセイ</t>
    </rPh>
    <rPh sb="2" eb="4">
      <t>ヨウシキ</t>
    </rPh>
    <rPh sb="5" eb="8">
      <t>シンセイシャ</t>
    </rPh>
    <rPh sb="8" eb="9">
      <t>メイ</t>
    </rPh>
    <phoneticPr fontId="3"/>
  </si>
  <si>
    <t xml:space="preserve">注１　本申告書は「一般競争（指名競争）入札等参加資格審査申請書」（様式第１号）の４について、「① 資本関係又は
　　人的関係が ある」に該当する場合のみ提出してください。
　２　宇治田原町競争入札参加資格者名簿に登載された者のうち資本関係又は人的関係にあるすべての者を１及び２の欄
　　に記載してください。
　３　資本等で関係がある他の資格者等が、他の共同企業体を結成している場合についても同様に記載してください。
　４　本申告書の提出後、入札書の提出期限日までに新たな資本関係又は人的関係が生じた場合には、その都度申告書を
　　提出してください。
　５　上記の記載内容について調査する場合があります。また、調査の結果、虚偽の記載が判明した場合又は重要な
　　事実を記載していなかった場合は、指名停止措置を講じる場合があります。 </t>
    <phoneticPr fontId="3"/>
  </si>
  <si>
    <t>て誓約します。</t>
    <rPh sb="1" eb="3">
      <t>セイヤク</t>
    </rPh>
    <phoneticPr fontId="3"/>
  </si>
  <si>
    <r>
      <rPr>
        <sz val="11"/>
        <rFont val="HGSｺﾞｼｯｸE"/>
        <family val="3"/>
        <charset val="128"/>
      </rPr>
      <t>特定</t>
    </r>
    <r>
      <rPr>
        <sz val="11"/>
        <rFont val="MS明朝"/>
        <family val="3"/>
        <charset val="128"/>
      </rPr>
      <t>　　　　　　　　　　　　　　 【一般／特定／両方】</t>
    </r>
    <rPh sb="18" eb="20">
      <t>イッパン</t>
    </rPh>
    <rPh sb="21" eb="23">
      <t>トクテイ</t>
    </rPh>
    <rPh sb="24" eb="26">
      <t>リョウホウ</t>
    </rPh>
    <phoneticPr fontId="3"/>
  </si>
  <si>
    <t>３．公正な入札を害する行為並びに贈収賄等の法令に違反する事実があった場合、</t>
    <rPh sb="13" eb="14">
      <t>ナラ</t>
    </rPh>
    <phoneticPr fontId="3"/>
  </si>
  <si>
    <t>備考欄（申請者記入）</t>
    <rPh sb="0" eb="2">
      <t>ビコウ</t>
    </rPh>
    <rPh sb="2" eb="3">
      <t>ラン</t>
    </rPh>
    <rPh sb="4" eb="7">
      <t>シンセイシャ</t>
    </rPh>
    <rPh sb="7" eb="9">
      <t>キニュウ</t>
    </rPh>
    <phoneticPr fontId="3"/>
  </si>
  <si>
    <t>備考欄(町記入）</t>
    <rPh sb="0" eb="2">
      <t>ビコウ</t>
    </rPh>
    <rPh sb="2" eb="3">
      <t>ラン</t>
    </rPh>
    <rPh sb="4" eb="5">
      <t>チョウ</t>
    </rPh>
    <rPh sb="5" eb="7">
      <t>キニュウ</t>
    </rPh>
    <phoneticPr fontId="3"/>
  </si>
  <si>
    <t>登記事項証明書</t>
    <rPh sb="0" eb="2">
      <t>トウキ</t>
    </rPh>
    <phoneticPr fontId="3"/>
  </si>
  <si>
    <t>登記事項証明書</t>
    <rPh sb="0" eb="2">
      <t>トウキ</t>
    </rPh>
    <phoneticPr fontId="3"/>
  </si>
  <si>
    <r>
      <t>返信用封筒</t>
    </r>
    <r>
      <rPr>
        <sz val="8"/>
        <color rgb="FFFF0000"/>
        <rFont val="ＭＳ 明朝"/>
        <family val="1"/>
        <charset val="128"/>
      </rPr>
      <t>(※)データ提出する場合は不要</t>
    </r>
    <phoneticPr fontId="3"/>
  </si>
  <si>
    <r>
      <t>書類不備通知</t>
    </r>
    <r>
      <rPr>
        <sz val="8"/>
        <color rgb="FFFF0000"/>
        <rFont val="ＭＳ 明朝"/>
        <family val="1"/>
        <charset val="128"/>
      </rPr>
      <t>(※)データ提出する場合は不要</t>
    </r>
    <phoneticPr fontId="3"/>
  </si>
  <si>
    <t>(※)データ提出される方には、不備通知及び受付票をメール送付するため返信用封筒等の添付は不要となります</t>
    <rPh sb="11" eb="12">
      <t>カタ</t>
    </rPh>
    <rPh sb="15" eb="17">
      <t>フビ</t>
    </rPh>
    <rPh sb="17" eb="19">
      <t>ツウチ</t>
    </rPh>
    <rPh sb="19" eb="20">
      <t>オヨ</t>
    </rPh>
    <rPh sb="21" eb="23">
      <t>ウケツケ</t>
    </rPh>
    <rPh sb="23" eb="24">
      <t>ヒョウ</t>
    </rPh>
    <rPh sb="28" eb="30">
      <t>ソウフ</t>
    </rPh>
    <rPh sb="34" eb="37">
      <t>ヘンシンヨウ</t>
    </rPh>
    <rPh sb="37" eb="39">
      <t>フウトウ</t>
    </rPh>
    <rPh sb="39" eb="40">
      <t>トウ</t>
    </rPh>
    <rPh sb="41" eb="43">
      <t>テンプ</t>
    </rPh>
    <rPh sb="44" eb="46">
      <t>フヨウ</t>
    </rPh>
    <phoneticPr fontId="3"/>
  </si>
  <si>
    <t>半角数字・記号で入力</t>
    <rPh sb="0" eb="2">
      <t>ハンカク</t>
    </rPh>
    <rPh sb="2" eb="4">
      <t>スウジ</t>
    </rPh>
    <rPh sb="5" eb="7">
      <t>キゴウ</t>
    </rPh>
    <rPh sb="8" eb="10">
      <t>ニュウリョク</t>
    </rPh>
    <phoneticPr fontId="3"/>
  </si>
  <si>
    <r>
      <rPr>
        <sz val="11"/>
        <rFont val="HGSｺﾞｼｯｸE"/>
        <family val="3"/>
        <charset val="128"/>
      </rPr>
      <t>2026/3/16</t>
    </r>
    <r>
      <rPr>
        <sz val="11"/>
        <rFont val="MS明朝"/>
        <family val="3"/>
        <charset val="128"/>
      </rPr>
      <t>　　　　　年(西暦)/月/日【半角数字・記号】</t>
    </r>
    <rPh sb="24" eb="26">
      <t>ハンカク</t>
    </rPh>
    <rPh sb="26" eb="28">
      <t>スウジ</t>
    </rPh>
    <rPh sb="29" eb="31">
      <t>キゴウ</t>
    </rPh>
    <phoneticPr fontId="3"/>
  </si>
  <si>
    <r>
      <rPr>
        <sz val="11"/>
        <rFont val="HGSｺﾞｼｯｸE"/>
        <family val="3"/>
        <charset val="128"/>
      </rPr>
      <t>2025/10/1</t>
    </r>
    <r>
      <rPr>
        <sz val="11"/>
        <rFont val="MS明朝"/>
        <family val="3"/>
        <charset val="128"/>
      </rPr>
      <t>　年(西暦)/月/日　　　　  【半角数字・記号】</t>
    </r>
    <phoneticPr fontId="3"/>
  </si>
  <si>
    <r>
      <t>返信用封筒</t>
    </r>
    <r>
      <rPr>
        <sz val="8"/>
        <color rgb="FFFF0000"/>
        <rFont val="ＭＳ 明朝"/>
        <family val="1"/>
        <charset val="128"/>
      </rPr>
      <t>（データ提出する場合は不要）</t>
    </r>
    <phoneticPr fontId="3"/>
  </si>
  <si>
    <r>
      <t>書類不備通知</t>
    </r>
    <r>
      <rPr>
        <sz val="8"/>
        <color rgb="FFFF0000"/>
        <rFont val="ＭＳ 明朝"/>
        <family val="1"/>
        <charset val="128"/>
      </rPr>
      <t>（データ提出する場合は不要）</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</si>
</sst>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e\.m\.d;@"/>
    <numFmt numFmtId="177" formatCode="###\-####"/>
    <numFmt numFmtId="178" formatCode="0000"/>
    <numFmt numFmtId="179" formatCode="#,##0;&quot;△ &quot;#,##0"/>
    <numFmt numFmtId="180" formatCode="[$-411]ggge&quot;年&quot;m&quot;月&quot;d&quot;日&quot;;@"/>
    <numFmt numFmtId="181" formatCode="[DBNum3]ggge&quot;年&quot;m&quot;月&quot;d&quot;日&quot;"/>
    <numFmt numFmtId="182" formatCode="#,##0_ "/>
    <numFmt numFmtId="183" formatCode="0_ "/>
  </numFmts>
  <fonts count="84">
    <font>
      <sz val="11"/>
      <color theme="1"/>
      <name val="ＭＳ 明朝"/>
      <family val="2"/>
      <charset val="128"/>
    </font>
    <font>
      <sz val="11"/>
      <color theme="1"/>
      <name val="ＭＳ 明朝"/>
      <family val="2"/>
      <charset val="128"/>
    </font>
    <font>
      <sz val="11"/>
      <color rgb="FFFF0000"/>
      <name val="ＭＳ 明朝"/>
      <family val="2"/>
      <charset val="128"/>
    </font>
    <font>
      <sz val="6"/>
      <name val="ＭＳ 明朝"/>
      <family val="2"/>
      <charset val="128"/>
    </font>
    <font>
      <sz val="8"/>
      <color rgb="FFFF0000"/>
      <name val="HGPｺﾞｼｯｸM"/>
      <family val="3"/>
      <charset val="128"/>
    </font>
    <font>
      <sz val="8"/>
      <name val="HGPｺﾞｼｯｸM"/>
      <family val="3"/>
      <charset val="128"/>
    </font>
    <font>
      <sz val="8"/>
      <color theme="1"/>
      <name val="HGPｺﾞｼｯｸM"/>
      <family val="3"/>
      <charset val="128"/>
    </font>
    <font>
      <b/>
      <sz val="8"/>
      <color rgb="FFFF0000"/>
      <name val="HGPｺﾞｼｯｸM"/>
      <family val="3"/>
      <charset val="128"/>
    </font>
    <font>
      <sz val="8"/>
      <color indexed="10"/>
      <name val="HGPｺﾞｼｯｸM"/>
      <family val="3"/>
      <charset val="128"/>
    </font>
    <font>
      <sz val="8"/>
      <color theme="0"/>
      <name val="HGPｺﾞｼｯｸM"/>
      <family val="3"/>
      <charset val="128"/>
    </font>
    <font>
      <sz val="10.5"/>
      <color theme="1"/>
      <name val="ＭＳ 明朝"/>
      <family val="1"/>
      <charset val="128"/>
    </font>
    <font>
      <sz val="10"/>
      <color theme="1"/>
      <name val="ＭＳ 明朝"/>
      <family val="1"/>
      <charset val="128"/>
    </font>
    <font>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0"/>
      <color rgb="FFFF0000"/>
      <name val="ＭＳ 明朝"/>
      <family val="1"/>
      <charset val="128"/>
    </font>
    <font>
      <sz val="10"/>
      <name val="ＭＳ Ｐ明朝"/>
      <family val="1"/>
      <charset val="128"/>
    </font>
    <font>
      <sz val="8"/>
      <name val="ＭＳ Ｐ明朝"/>
      <family val="1"/>
      <charset val="128"/>
    </font>
    <font>
      <sz val="10"/>
      <color theme="1"/>
      <name val="ＭＳ ゴシック"/>
      <family val="3"/>
      <charset val="128"/>
    </font>
    <font>
      <b/>
      <sz val="10"/>
      <color theme="1"/>
      <name val="ＭＳ 明朝"/>
      <family val="1"/>
      <charset val="128"/>
    </font>
    <font>
      <sz val="10.5"/>
      <color rgb="FF000000"/>
      <name val="ＭＳ 明朝"/>
      <family val="1"/>
      <charset val="128"/>
    </font>
    <font>
      <sz val="10.5"/>
      <color theme="1"/>
      <name val="ＭＳ 明朝"/>
      <family val="2"/>
      <charset val="128"/>
    </font>
    <font>
      <sz val="9"/>
      <color theme="1"/>
      <name val="ＭＳ 明朝"/>
      <family val="1"/>
      <charset val="128"/>
    </font>
    <font>
      <b/>
      <u/>
      <sz val="11"/>
      <color theme="1"/>
      <name val="ＭＳ 明朝"/>
      <family val="1"/>
      <charset val="128"/>
    </font>
    <font>
      <sz val="12"/>
      <color rgb="FF000000"/>
      <name val="ＭＳ 明朝"/>
      <family val="1"/>
      <charset val="128"/>
    </font>
    <font>
      <sz val="18"/>
      <color theme="1"/>
      <name val="ＭＳ 明朝"/>
      <family val="1"/>
      <charset val="128"/>
    </font>
    <font>
      <sz val="11"/>
      <color theme="1"/>
      <name val="ＭＳ 明朝"/>
      <family val="1"/>
      <charset val="128"/>
    </font>
    <font>
      <sz val="12"/>
      <color theme="1"/>
      <name val="ＭＳ 明朝"/>
      <family val="1"/>
      <charset val="128"/>
    </font>
    <font>
      <sz val="22"/>
      <color theme="1"/>
      <name val="ＭＳ 明朝"/>
      <family val="1"/>
      <charset val="128"/>
    </font>
    <font>
      <sz val="8.8000000000000007"/>
      <color theme="1"/>
      <name val="ＭＳ 明朝"/>
      <family val="2"/>
      <charset val="128"/>
    </font>
    <font>
      <sz val="8.8000000000000007"/>
      <color theme="1"/>
      <name val="ＭＳ 明朝"/>
      <family val="1"/>
      <charset val="128"/>
    </font>
    <font>
      <sz val="18"/>
      <color theme="1"/>
      <name val="ＭＳ 明朝"/>
      <family val="2"/>
      <charset val="128"/>
    </font>
    <font>
      <sz val="13"/>
      <color theme="1"/>
      <name val="ＭＳ 明朝"/>
      <family val="2"/>
      <charset val="128"/>
    </font>
    <font>
      <sz val="13"/>
      <color theme="1"/>
      <name val="ＭＳ 明朝"/>
      <family val="1"/>
      <charset val="128"/>
    </font>
    <font>
      <sz val="9.5"/>
      <color theme="1"/>
      <name val="ＭＳ 明朝"/>
      <family val="2"/>
      <charset val="128"/>
    </font>
    <font>
      <sz val="9.5"/>
      <color theme="1"/>
      <name val="ＭＳ 明朝"/>
      <family val="1"/>
      <charset val="128"/>
    </font>
    <font>
      <sz val="22"/>
      <color theme="1"/>
      <name val="ＭＳ 明朝"/>
      <family val="2"/>
      <charset val="128"/>
    </font>
    <font>
      <sz val="9"/>
      <color theme="1"/>
      <name val="HGｺﾞｼｯｸE"/>
      <family val="3"/>
      <charset val="128"/>
    </font>
    <font>
      <sz val="10.5"/>
      <color theme="1"/>
      <name val="HGｺﾞｼｯｸE"/>
      <family val="3"/>
      <charset val="128"/>
    </font>
    <font>
      <sz val="11"/>
      <color theme="1"/>
      <name val="HGSｺﾞｼｯｸE"/>
      <family val="3"/>
      <charset val="128"/>
    </font>
    <font>
      <sz val="11"/>
      <color theme="1"/>
      <name val="HGｺﾞｼｯｸE"/>
      <family val="3"/>
      <charset val="128"/>
    </font>
    <font>
      <sz val="9.5"/>
      <color theme="1"/>
      <name val="HGｺﾞｼｯｸE"/>
      <family val="3"/>
      <charset val="128"/>
    </font>
    <font>
      <sz val="11"/>
      <name val="HGSｺﾞｼｯｸE"/>
      <family val="3"/>
      <charset val="128"/>
    </font>
    <font>
      <sz val="8"/>
      <name val="HGSｺﾞｼｯｸE"/>
      <family val="3"/>
      <charset val="128"/>
    </font>
    <font>
      <sz val="10"/>
      <color theme="1"/>
      <name val="ＭＳ 明朝"/>
      <family val="2"/>
      <charset val="128"/>
    </font>
    <font>
      <b/>
      <sz val="10.5"/>
      <color rgb="FF000000"/>
      <name val="ＭＳ 明朝"/>
      <family val="1"/>
      <charset val="128"/>
    </font>
    <font>
      <sz val="8"/>
      <color rgb="FF000000"/>
      <name val="ＭＳ 明朝"/>
      <family val="1"/>
      <charset val="128"/>
    </font>
    <font>
      <sz val="11"/>
      <name val="HGｺﾞｼｯｸE"/>
      <family val="3"/>
      <charset val="128"/>
    </font>
    <font>
      <sz val="8"/>
      <color theme="1"/>
      <name val="HGSｺﾞｼｯｸE"/>
      <family val="3"/>
      <charset val="128"/>
    </font>
    <font>
      <sz val="9"/>
      <color theme="1"/>
      <name val="HGSｺﾞｼｯｸE"/>
      <family val="3"/>
      <charset val="128"/>
    </font>
    <font>
      <sz val="10"/>
      <color theme="0"/>
      <name val="ＭＳ 明朝"/>
      <family val="1"/>
      <charset val="128"/>
    </font>
    <font>
      <sz val="10"/>
      <color theme="0"/>
      <name val="ＭＳ Ｐ明朝"/>
      <family val="1"/>
      <charset val="128"/>
    </font>
    <font>
      <sz val="8"/>
      <color rgb="FFFF0000"/>
      <name val="ＭＳ 明朝"/>
      <family val="1"/>
      <charset val="128"/>
    </font>
    <font>
      <sz val="10.5"/>
      <color rgb="FFFF0000"/>
      <name val="ＭＳ 明朝"/>
      <family val="1"/>
      <charset val="128"/>
    </font>
    <font>
      <sz val="11"/>
      <name val="ＭＳ 明朝"/>
      <family val="2"/>
      <charset val="128"/>
    </font>
    <font>
      <sz val="12"/>
      <color theme="1"/>
      <name val="HGSｺﾞｼｯｸE"/>
      <family val="3"/>
      <charset val="128"/>
    </font>
    <font>
      <sz val="10"/>
      <color theme="1"/>
      <name val="HGSｺﾞｼｯｸE"/>
      <family val="3"/>
      <charset val="128"/>
    </font>
    <font>
      <sz val="10"/>
      <name val="HGSｺﾞｼｯｸE"/>
      <family val="3"/>
      <charset val="128"/>
    </font>
    <font>
      <sz val="12"/>
      <color theme="1"/>
      <name val="ＭＳ 明朝"/>
      <family val="2"/>
      <charset val="128"/>
    </font>
    <font>
      <sz val="12"/>
      <color theme="1"/>
      <name val="ＭＳ ゴシック"/>
      <family val="3"/>
      <charset val="128"/>
    </font>
    <font>
      <b/>
      <sz val="12"/>
      <color theme="1"/>
      <name val="ＭＳ ゴシック"/>
      <family val="3"/>
      <charset val="128"/>
    </font>
    <font>
      <sz val="11"/>
      <name val="MS明朝"/>
      <family val="3"/>
      <charset val="128"/>
    </font>
    <font>
      <sz val="10"/>
      <name val="MS明朝"/>
      <family val="3"/>
      <charset val="128"/>
    </font>
    <font>
      <sz val="8"/>
      <name val="MS明朝"/>
      <family val="3"/>
      <charset val="128"/>
    </font>
    <font>
      <sz val="7"/>
      <name val="MS明朝"/>
      <family val="3"/>
      <charset val="128"/>
    </font>
    <font>
      <sz val="6"/>
      <name val="MS明朝"/>
      <family val="3"/>
      <charset val="128"/>
    </font>
    <font>
      <sz val="8"/>
      <color theme="1"/>
      <name val="ＭＳ 明朝"/>
      <family val="1"/>
      <charset val="128"/>
    </font>
    <font>
      <sz val="9"/>
      <color rgb="FFFF0000"/>
      <name val="ＭＳ 明朝"/>
      <family val="1"/>
      <charset val="128"/>
    </font>
    <font>
      <sz val="16"/>
      <color theme="1"/>
      <name val="ＭＳ 明朝"/>
      <family val="2"/>
      <charset val="128"/>
    </font>
    <font>
      <sz val="16"/>
      <color theme="1"/>
      <name val="ＭＳ 明朝"/>
      <family val="1"/>
      <charset val="128"/>
    </font>
    <font>
      <sz val="14"/>
      <color theme="1"/>
      <name val="ＭＳ 明朝"/>
      <family val="2"/>
      <charset val="128"/>
    </font>
    <font>
      <sz val="9"/>
      <color theme="1"/>
      <name val="ＭＳ 明朝"/>
      <family val="2"/>
      <charset val="128"/>
    </font>
    <font>
      <sz val="8"/>
      <color theme="1"/>
      <name val="ＭＳ 明朝"/>
      <family val="2"/>
      <charset val="128"/>
    </font>
    <font>
      <b/>
      <u/>
      <sz val="9"/>
      <color rgb="FFFF0000"/>
      <name val="ＭＳ 明朝"/>
      <family val="1"/>
      <charset val="128"/>
    </font>
    <font>
      <b/>
      <u/>
      <sz val="8"/>
      <color rgb="FFFF0000"/>
      <name val="ＭＳ 明朝"/>
      <family val="1"/>
      <charset val="128"/>
    </font>
    <font>
      <sz val="7"/>
      <name val="HGSｺﾞｼｯｸE"/>
      <family val="3"/>
      <charset val="128"/>
    </font>
    <font>
      <sz val="6"/>
      <name val="HGSｺﾞｼｯｸE"/>
      <family val="3"/>
      <charset val="128"/>
    </font>
    <font>
      <sz val="11"/>
      <name val="MS 明朝"/>
      <family val="3"/>
      <charset val="128"/>
    </font>
    <font>
      <b/>
      <sz val="14"/>
      <color theme="1"/>
      <name val="ＭＳ ゴシック"/>
      <family val="3"/>
      <charset val="128"/>
    </font>
    <font>
      <sz val="10"/>
      <color theme="1"/>
      <name val="HGｺﾞｼｯｸE"/>
      <family val="3"/>
      <charset val="128"/>
    </font>
    <font>
      <sz val="3"/>
      <color theme="1"/>
      <name val="ＭＳ 明朝"/>
      <family val="2"/>
      <charset val="128"/>
    </font>
    <font>
      <sz val="3"/>
      <name val="HGPｺﾞｼｯｸM"/>
      <family val="3"/>
      <charset val="128"/>
    </font>
    <font>
      <sz val="10"/>
      <name val="ＭＳ 明朝"/>
      <family val="1"/>
      <charset val="128"/>
    </font>
  </fonts>
  <fills count="27">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FF9933"/>
        <bgColor indexed="64"/>
      </patternFill>
    </fill>
    <fill>
      <patternFill patternType="solid">
        <fgColor theme="0" tint="-0.14999847407452621"/>
        <bgColor indexed="64"/>
      </patternFill>
    </fill>
    <fill>
      <patternFill patternType="solid">
        <fgColor rgb="FF66FFFF"/>
        <bgColor indexed="64"/>
      </patternFill>
    </fill>
    <fill>
      <patternFill patternType="solid">
        <fgColor rgb="FFFFCCFF"/>
        <bgColor indexed="64"/>
      </patternFill>
    </fill>
    <fill>
      <patternFill patternType="solid">
        <fgColor rgb="FFFFCC66"/>
        <bgColor indexed="64"/>
      </patternFill>
    </fill>
    <fill>
      <patternFill patternType="solid">
        <fgColor rgb="FFFFFF66"/>
        <bgColor indexed="64"/>
      </patternFill>
    </fill>
    <fill>
      <patternFill patternType="solid">
        <fgColor rgb="FFCCFFFF"/>
        <bgColor indexed="64"/>
      </patternFill>
    </fill>
    <fill>
      <patternFill patternType="solid">
        <fgColor rgb="FF66FF99"/>
        <bgColor indexed="64"/>
      </patternFill>
    </fill>
    <fill>
      <patternFill patternType="solid">
        <fgColor rgb="FF9900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E5FF"/>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499984740745262"/>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indexed="64"/>
      </right>
      <top/>
      <bottom style="hair">
        <color auto="1"/>
      </bottom>
      <diagonal/>
    </border>
    <border>
      <left style="thin">
        <color indexed="64"/>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indexed="64"/>
      </right>
      <top style="hair">
        <color auto="1"/>
      </top>
      <bottom/>
      <diagonal/>
    </border>
    <border>
      <left style="thin">
        <color indexed="64"/>
      </left>
      <right/>
      <top/>
      <bottom/>
      <diagonal/>
    </border>
    <border>
      <left/>
      <right style="hair">
        <color auto="1"/>
      </right>
      <top/>
      <bottom/>
      <diagonal/>
    </border>
    <border>
      <left style="hair">
        <color auto="1"/>
      </left>
      <right/>
      <top/>
      <bottom/>
      <diagonal/>
    </border>
    <border>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right/>
      <top style="thin">
        <color indexed="64"/>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dotted">
        <color theme="0" tint="-0.499984740745262"/>
      </left>
      <right style="hair">
        <color auto="1"/>
      </right>
      <top style="hair">
        <color auto="1"/>
      </top>
      <bottom style="hair">
        <color auto="1"/>
      </bottom>
      <diagonal/>
    </border>
    <border>
      <left style="hair">
        <color auto="1"/>
      </left>
      <right style="dotted">
        <color theme="0" tint="-0.499984740745262"/>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hair">
        <color auto="1"/>
      </left>
      <right/>
      <top style="hair">
        <color auto="1"/>
      </top>
      <bottom style="hair">
        <color auto="1"/>
      </bottom>
      <diagonal style="hair">
        <color auto="1"/>
      </diagonal>
    </border>
    <border diagonalDown="1">
      <left/>
      <right/>
      <top style="hair">
        <color auto="1"/>
      </top>
      <bottom style="hair">
        <color auto="1"/>
      </bottom>
      <diagonal style="hair">
        <color auto="1"/>
      </diagonal>
    </border>
    <border diagonalDown="1">
      <left/>
      <right style="hair">
        <color auto="1"/>
      </right>
      <top style="hair">
        <color auto="1"/>
      </top>
      <bottom style="hair">
        <color auto="1"/>
      </bottom>
      <diagonal style="hair">
        <color auto="1"/>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bottom/>
      <diagonal/>
    </border>
    <border>
      <left style="hair">
        <color auto="1"/>
      </left>
      <right style="hair">
        <color auto="1"/>
      </right>
      <top/>
      <bottom/>
      <diagonal/>
    </border>
    <border>
      <left style="hair">
        <color auto="1"/>
      </left>
      <right/>
      <top style="dotted">
        <color theme="0" tint="-0.499984740745262"/>
      </top>
      <bottom style="hair">
        <color auto="1"/>
      </bottom>
      <diagonal/>
    </border>
    <border>
      <left/>
      <right/>
      <top style="dotted">
        <color theme="0" tint="-0.499984740745262"/>
      </top>
      <bottom style="hair">
        <color auto="1"/>
      </bottom>
      <diagonal/>
    </border>
    <border>
      <left/>
      <right style="thin">
        <color indexed="64"/>
      </right>
      <top style="dotted">
        <color theme="0" tint="-0.499984740745262"/>
      </top>
      <bottom style="hair">
        <color auto="1"/>
      </bottom>
      <diagonal/>
    </border>
    <border>
      <left style="hair">
        <color auto="1"/>
      </left>
      <right/>
      <top style="dotted">
        <color theme="0" tint="-0.499984740745262"/>
      </top>
      <bottom style="thin">
        <color indexed="64"/>
      </bottom>
      <diagonal/>
    </border>
    <border>
      <left/>
      <right/>
      <top style="dotted">
        <color theme="0" tint="-0.499984740745262"/>
      </top>
      <bottom style="thin">
        <color indexed="64"/>
      </bottom>
      <diagonal/>
    </border>
    <border>
      <left/>
      <right style="thin">
        <color indexed="64"/>
      </right>
      <top style="dotted">
        <color theme="0" tint="-0.499984740745262"/>
      </top>
      <bottom style="thin">
        <color indexed="64"/>
      </bottom>
      <diagonal/>
    </border>
    <border>
      <left/>
      <right style="dotted">
        <color theme="0" tint="-0.499984740745262"/>
      </right>
      <top style="hair">
        <color auto="1"/>
      </top>
      <bottom style="thin">
        <color auto="1"/>
      </bottom>
      <diagonal/>
    </border>
    <border>
      <left style="dotted">
        <color theme="0" tint="-0.499984740745262"/>
      </left>
      <right/>
      <top style="hair">
        <color auto="1"/>
      </top>
      <bottom style="thin">
        <color auto="1"/>
      </bottom>
      <diagonal/>
    </border>
    <border>
      <left style="hair">
        <color auto="1"/>
      </left>
      <right/>
      <top/>
      <bottom style="dotted">
        <color theme="0" tint="-0.499984740745262"/>
      </bottom>
      <diagonal/>
    </border>
    <border>
      <left/>
      <right/>
      <top/>
      <bottom style="dotted">
        <color theme="0" tint="-0.499984740745262"/>
      </bottom>
      <diagonal/>
    </border>
    <border>
      <left/>
      <right style="thin">
        <color indexed="64"/>
      </right>
      <top/>
      <bottom style="dotted">
        <color theme="0" tint="-0.499984740745262"/>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bottom style="hair">
        <color auto="1"/>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hair">
        <color auto="1"/>
      </top>
      <bottom/>
      <diagonal/>
    </border>
    <border>
      <left style="dotted">
        <color theme="0" tint="-0.499984740745262"/>
      </left>
      <right/>
      <top style="hair">
        <color auto="1"/>
      </top>
      <bottom style="hair">
        <color auto="1"/>
      </bottom>
      <diagonal/>
    </border>
    <border>
      <left/>
      <right style="dotted">
        <color theme="0" tint="-0.499984740745262"/>
      </right>
      <top style="hair">
        <color auto="1"/>
      </top>
      <bottom style="hair">
        <color auto="1"/>
      </bottom>
      <diagonal/>
    </border>
    <border diagonalUp="1">
      <left/>
      <right/>
      <top style="thin">
        <color indexed="64"/>
      </top>
      <bottom/>
      <diagonal style="thin">
        <color indexed="64"/>
      </diagonal>
    </border>
    <border>
      <left style="medium">
        <color indexed="64"/>
      </left>
      <right style="medium">
        <color indexed="64"/>
      </right>
      <top style="thin">
        <color auto="1"/>
      </top>
      <bottom style="thin">
        <color indexed="64"/>
      </bottom>
      <diagonal/>
    </border>
    <border>
      <left style="medium">
        <color indexed="64"/>
      </left>
      <right style="medium">
        <color indexed="64"/>
      </right>
      <top style="hair">
        <color auto="1"/>
      </top>
      <bottom style="thin">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hair">
        <color auto="1"/>
      </bottom>
      <diagonal/>
    </border>
    <border>
      <left style="thick">
        <color indexed="64"/>
      </left>
      <right style="thick">
        <color indexed="64"/>
      </right>
      <top style="hair">
        <color auto="1"/>
      </top>
      <bottom style="hair">
        <color auto="1"/>
      </bottom>
      <diagonal/>
    </border>
    <border>
      <left style="thick">
        <color indexed="64"/>
      </left>
      <right style="thick">
        <color indexed="64"/>
      </right>
      <top style="hair">
        <color auto="1"/>
      </top>
      <bottom style="thin">
        <color auto="1"/>
      </bottom>
      <diagonal/>
    </border>
    <border>
      <left style="thick">
        <color indexed="64"/>
      </left>
      <right style="thick">
        <color indexed="64"/>
      </right>
      <top style="thin">
        <color auto="1"/>
      </top>
      <bottom style="thin">
        <color indexed="64"/>
      </bottom>
      <diagonal/>
    </border>
    <border>
      <left style="thin">
        <color auto="1"/>
      </left>
      <right style="medium">
        <color indexed="64"/>
      </right>
      <top style="hair">
        <color auto="1"/>
      </top>
      <bottom style="thin">
        <color indexed="64"/>
      </bottom>
      <diagonal/>
    </border>
    <border>
      <left style="thick">
        <color indexed="64"/>
      </left>
      <right style="thick">
        <color indexed="64"/>
      </right>
      <top style="hair">
        <color auto="1"/>
      </top>
      <bottom/>
      <diagonal/>
    </border>
    <border>
      <left style="thin">
        <color auto="1"/>
      </left>
      <right style="medium">
        <color indexed="64"/>
      </right>
      <top style="hair">
        <color auto="1"/>
      </top>
      <bottom/>
      <diagonal/>
    </border>
    <border>
      <left style="hair">
        <color auto="1"/>
      </left>
      <right/>
      <top style="dashed">
        <color auto="1"/>
      </top>
      <bottom style="dashed">
        <color auto="1"/>
      </bottom>
      <diagonal/>
    </border>
    <border>
      <left style="thick">
        <color indexed="64"/>
      </left>
      <right style="thick">
        <color indexed="64"/>
      </right>
      <top style="dashed">
        <color auto="1"/>
      </top>
      <bottom style="dashed">
        <color auto="1"/>
      </bottom>
      <diagonal/>
    </border>
    <border>
      <left/>
      <right/>
      <top style="dashed">
        <color auto="1"/>
      </top>
      <bottom style="dashed">
        <color auto="1"/>
      </bottom>
      <diagonal/>
    </border>
    <border>
      <left style="thin">
        <color indexed="64"/>
      </left>
      <right style="medium">
        <color indexed="64"/>
      </right>
      <top style="dashed">
        <color auto="1"/>
      </top>
      <bottom style="dashed">
        <color auto="1"/>
      </bottom>
      <diagonal/>
    </border>
    <border>
      <left style="medium">
        <color indexed="64"/>
      </left>
      <right style="medium">
        <color indexed="64"/>
      </right>
      <top style="dashed">
        <color auto="1"/>
      </top>
      <bottom style="dashed">
        <color auto="1"/>
      </bottom>
      <diagonal/>
    </border>
    <border>
      <left style="thick">
        <color indexed="64"/>
      </left>
      <right style="thick">
        <color indexed="64"/>
      </right>
      <top style="hair">
        <color auto="1"/>
      </top>
      <bottom style="dashed">
        <color auto="1"/>
      </bottom>
      <diagonal/>
    </border>
    <border>
      <left/>
      <right/>
      <top/>
      <bottom style="dashed">
        <color auto="1"/>
      </bottom>
      <diagonal/>
    </border>
    <border>
      <left style="thin">
        <color auto="1"/>
      </left>
      <right style="medium">
        <color indexed="64"/>
      </right>
      <top style="hair">
        <color auto="1"/>
      </top>
      <bottom style="dashed">
        <color auto="1"/>
      </bottom>
      <diagonal/>
    </border>
    <border>
      <left style="medium">
        <color indexed="64"/>
      </left>
      <right style="medium">
        <color indexed="64"/>
      </right>
      <top style="hair">
        <color auto="1"/>
      </top>
      <bottom style="dashed">
        <color auto="1"/>
      </bottom>
      <diagonal/>
    </border>
    <border>
      <left style="hair">
        <color auto="1"/>
      </left>
      <right/>
      <top style="dashed">
        <color auto="1"/>
      </top>
      <bottom style="hair">
        <color auto="1"/>
      </bottom>
      <diagonal/>
    </border>
    <border>
      <left style="thick">
        <color indexed="64"/>
      </left>
      <right style="thick">
        <color indexed="64"/>
      </right>
      <top style="dashed">
        <color auto="1"/>
      </top>
      <bottom style="hair">
        <color auto="1"/>
      </bottom>
      <diagonal/>
    </border>
    <border>
      <left/>
      <right/>
      <top style="dashed">
        <color auto="1"/>
      </top>
      <bottom/>
      <diagonal/>
    </border>
    <border>
      <left style="thin">
        <color indexed="64"/>
      </left>
      <right/>
      <top style="dashed">
        <color auto="1"/>
      </top>
      <bottom style="hair">
        <color auto="1"/>
      </bottom>
      <diagonal/>
    </border>
    <border>
      <left style="medium">
        <color indexed="64"/>
      </left>
      <right style="medium">
        <color indexed="64"/>
      </right>
      <top style="dashed">
        <color auto="1"/>
      </top>
      <bottom style="hair">
        <color auto="1"/>
      </bottom>
      <diagonal/>
    </border>
    <border>
      <left style="hair">
        <color auto="1"/>
      </left>
      <right/>
      <top style="thin">
        <color indexed="64"/>
      </top>
      <bottom style="dashed">
        <color auto="1"/>
      </bottom>
      <diagonal/>
    </border>
    <border>
      <left style="thick">
        <color indexed="64"/>
      </left>
      <right style="thick">
        <color indexed="64"/>
      </right>
      <top style="thin">
        <color auto="1"/>
      </top>
      <bottom style="dashed">
        <color auto="1"/>
      </bottom>
      <diagonal/>
    </border>
    <border>
      <left style="thin">
        <color auto="1"/>
      </left>
      <right style="medium">
        <color indexed="64"/>
      </right>
      <top/>
      <bottom style="dashed">
        <color auto="1"/>
      </bottom>
      <diagonal/>
    </border>
    <border>
      <left style="medium">
        <color indexed="64"/>
      </left>
      <right style="medium">
        <color indexed="64"/>
      </right>
      <top/>
      <bottom style="dashed">
        <color auto="1"/>
      </bottom>
      <diagonal/>
    </border>
    <border>
      <left style="medium">
        <color indexed="64"/>
      </left>
      <right style="medium">
        <color indexed="64"/>
      </right>
      <top/>
      <bottom style="medium">
        <color indexed="64"/>
      </bottom>
      <diagonal/>
    </border>
    <border>
      <left/>
      <right/>
      <top style="hair">
        <color auto="1"/>
      </top>
      <bottom style="dashed">
        <color auto="1"/>
      </bottom>
      <diagonal/>
    </border>
    <border>
      <left/>
      <right/>
      <top style="dashed">
        <color auto="1"/>
      </top>
      <bottom style="hair">
        <color auto="1"/>
      </bottom>
      <diagonal/>
    </border>
    <border>
      <left/>
      <right/>
      <top style="thin">
        <color indexed="64"/>
      </top>
      <bottom style="dashed">
        <color auto="1"/>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ck">
        <color indexed="64"/>
      </right>
      <top/>
      <bottom style="thick">
        <color indexed="64"/>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style="thin">
        <color indexed="64"/>
      </top>
      <bottom style="medium">
        <color indexed="64"/>
      </bottom>
      <diagonal/>
    </border>
    <border>
      <left style="thin">
        <color indexed="64"/>
      </left>
      <right style="thin">
        <color auto="1"/>
      </right>
      <top style="hair">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5">
    <xf numFmtId="0" fontId="0" fillId="0" borderId="0" xfId="0">
      <alignment vertical="center"/>
    </xf>
    <xf numFmtId="0" fontId="2" fillId="0" borderId="0" xfId="0" applyFont="1">
      <alignment vertical="center"/>
    </xf>
    <xf numFmtId="176" fontId="4" fillId="2" borderId="0" xfId="0" applyNumberFormat="1" applyFont="1" applyFill="1" applyAlignment="1" applyProtection="1">
      <alignment horizontal="centerContinuous" vertical="center"/>
    </xf>
    <xf numFmtId="176" fontId="5" fillId="2" borderId="0" xfId="0" applyNumberFormat="1" applyFont="1" applyFill="1" applyAlignment="1" applyProtection="1">
      <alignment horizontal="centerContinuous" vertical="center"/>
    </xf>
    <xf numFmtId="176" fontId="5" fillId="2" borderId="0" xfId="0" applyNumberFormat="1" applyFont="1" applyFill="1" applyAlignment="1" applyProtection="1">
      <alignment horizontal="centerContinuous" vertical="center" shrinkToFit="1"/>
    </xf>
    <xf numFmtId="0" fontId="5" fillId="2" borderId="0" xfId="0" applyFont="1" applyFill="1" applyAlignment="1" applyProtection="1">
      <alignment horizontal="centerContinuous" vertical="center"/>
    </xf>
    <xf numFmtId="0" fontId="5" fillId="2" borderId="0" xfId="0" applyFont="1" applyFill="1" applyAlignment="1" applyProtection="1">
      <alignment horizontal="right" vertical="center"/>
    </xf>
    <xf numFmtId="0" fontId="5" fillId="3" borderId="0" xfId="0" applyFont="1" applyFill="1" applyAlignment="1" applyProtection="1">
      <alignment horizontal="centerContinuous" vertical="center"/>
    </xf>
    <xf numFmtId="0" fontId="5" fillId="3" borderId="0" xfId="0" applyFont="1" applyFill="1" applyAlignment="1" applyProtection="1">
      <alignment horizontal="centerContinuous" vertical="center" shrinkToFit="1"/>
    </xf>
    <xf numFmtId="0" fontId="5" fillId="4" borderId="0" xfId="0" applyFont="1" applyFill="1" applyAlignment="1" applyProtection="1">
      <alignment horizontal="centerContinuous" vertical="center"/>
    </xf>
    <xf numFmtId="177" fontId="5" fillId="4" borderId="0" xfId="0" applyNumberFormat="1" applyFont="1" applyFill="1" applyAlignment="1" applyProtection="1">
      <alignment horizontal="centerContinuous" vertical="center"/>
    </xf>
    <xf numFmtId="0" fontId="5" fillId="4" borderId="0" xfId="0" applyFont="1" applyFill="1" applyAlignment="1" applyProtection="1">
      <alignment horizontal="centerContinuous" vertical="center" shrinkToFit="1"/>
    </xf>
    <xf numFmtId="0" fontId="5" fillId="0" borderId="0" xfId="0" applyFont="1" applyAlignment="1" applyProtection="1">
      <alignment horizontal="center" vertical="center"/>
    </xf>
    <xf numFmtId="176" fontId="5" fillId="2" borderId="0" xfId="0" applyNumberFormat="1" applyFont="1" applyFill="1" applyAlignment="1" applyProtection="1">
      <alignment horizontal="center" vertical="center"/>
    </xf>
    <xf numFmtId="176" fontId="5" fillId="2" borderId="0" xfId="0" applyNumberFormat="1" applyFont="1" applyFill="1" applyAlignment="1" applyProtection="1">
      <alignment horizontal="center" vertical="center" shrinkToFit="1"/>
    </xf>
    <xf numFmtId="0" fontId="5" fillId="2" borderId="0" xfId="0" applyFont="1" applyFill="1" applyAlignment="1" applyProtection="1">
      <alignment horizontal="center"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center" vertical="center" shrinkToFit="1"/>
    </xf>
    <xf numFmtId="0" fontId="5" fillId="4" borderId="0" xfId="0" applyFont="1" applyFill="1" applyAlignment="1" applyProtection="1">
      <alignment horizontal="center" vertical="center"/>
    </xf>
    <xf numFmtId="177" fontId="5" fillId="4" borderId="0" xfId="0" applyNumberFormat="1" applyFont="1" applyFill="1" applyAlignment="1" applyProtection="1">
      <alignment horizontal="center" vertical="center"/>
    </xf>
    <xf numFmtId="0" fontId="5" fillId="4" borderId="0" xfId="0" applyFont="1" applyFill="1" applyAlignment="1" applyProtection="1">
      <alignment horizontal="center" vertical="center" shrinkToFit="1"/>
    </xf>
    <xf numFmtId="178" fontId="0" fillId="0" borderId="0" xfId="0" applyNumberFormat="1">
      <alignment vertical="center"/>
    </xf>
    <xf numFmtId="0" fontId="0" fillId="0" borderId="0" xfId="0" applyAlignment="1">
      <alignment vertical="center" shrinkToFit="1"/>
    </xf>
    <xf numFmtId="0" fontId="10" fillId="0" borderId="0" xfId="0" applyFont="1">
      <alignment vertical="center"/>
    </xf>
    <xf numFmtId="0" fontId="10" fillId="0" borderId="0" xfId="0" applyFont="1" applyAlignment="1">
      <alignment horizontal="justify" vertical="center"/>
    </xf>
    <xf numFmtId="0" fontId="6" fillId="15" borderId="1" xfId="0" applyNumberFormat="1" applyFont="1" applyFill="1" applyBorder="1" applyAlignment="1" applyProtection="1">
      <alignment horizontal="center" vertical="center" shrinkToFit="1"/>
    </xf>
    <xf numFmtId="0" fontId="6" fillId="16" borderId="1" xfId="0" applyNumberFormat="1" applyFont="1" applyFill="1" applyBorder="1" applyAlignment="1" applyProtection="1">
      <alignment horizontal="center" vertical="center" shrinkToFit="1"/>
    </xf>
    <xf numFmtId="0" fontId="6" fillId="17" borderId="1" xfId="0" applyNumberFormat="1" applyFont="1" applyFill="1" applyBorder="1" applyAlignment="1" applyProtection="1">
      <alignment horizontal="center" vertical="center" shrinkToFit="1"/>
    </xf>
    <xf numFmtId="0" fontId="11" fillId="20" borderId="0" xfId="0" applyFont="1" applyFill="1">
      <alignment vertical="center"/>
    </xf>
    <xf numFmtId="0" fontId="11" fillId="0" borderId="0" xfId="0" applyFont="1">
      <alignment vertical="center"/>
    </xf>
    <xf numFmtId="0" fontId="13" fillId="20" borderId="0" xfId="0" applyFont="1" applyFill="1">
      <alignment vertical="center"/>
    </xf>
    <xf numFmtId="0" fontId="13" fillId="0" borderId="0" xfId="0" applyFont="1">
      <alignment vertical="center"/>
    </xf>
    <xf numFmtId="0" fontId="13" fillId="20" borderId="11" xfId="0" applyFont="1" applyFill="1" applyBorder="1">
      <alignment vertical="center"/>
    </xf>
    <xf numFmtId="0" fontId="13" fillId="20" borderId="40" xfId="0" applyFont="1" applyFill="1" applyBorder="1" applyAlignment="1">
      <alignment horizontal="left" vertical="center" shrinkToFit="1"/>
    </xf>
    <xf numFmtId="0" fontId="13" fillId="20" borderId="0" xfId="0" applyFont="1" applyFill="1" applyAlignment="1">
      <alignment horizontal="center" vertical="center"/>
    </xf>
    <xf numFmtId="179" fontId="13" fillId="20" borderId="44" xfId="0" applyNumberFormat="1" applyFont="1" applyFill="1" applyBorder="1" applyAlignment="1">
      <alignment horizontal="right" vertical="center" shrinkToFit="1"/>
    </xf>
    <xf numFmtId="0" fontId="18" fillId="20" borderId="37" xfId="0" applyFont="1" applyFill="1" applyBorder="1" applyAlignment="1">
      <alignment horizontal="center" shrinkToFit="1"/>
    </xf>
    <xf numFmtId="0" fontId="18" fillId="20" borderId="56" xfId="0" applyFont="1" applyFill="1" applyBorder="1" applyAlignment="1">
      <alignment horizontal="center" shrinkToFit="1"/>
    </xf>
    <xf numFmtId="0" fontId="18" fillId="20" borderId="44" xfId="0" applyFont="1" applyFill="1" applyBorder="1" applyAlignment="1">
      <alignment horizontal="center" shrinkToFit="1"/>
    </xf>
    <xf numFmtId="0" fontId="18" fillId="20" borderId="59" xfId="0" applyFont="1" applyFill="1" applyBorder="1" applyAlignment="1">
      <alignment horizontal="center" shrinkToFit="1"/>
    </xf>
    <xf numFmtId="0" fontId="18" fillId="20" borderId="23" xfId="0" applyFont="1" applyFill="1" applyBorder="1" applyAlignment="1">
      <alignment horizontal="center" shrinkToFit="1"/>
    </xf>
    <xf numFmtId="0" fontId="18" fillId="20" borderId="25" xfId="0" applyFont="1" applyFill="1" applyBorder="1" applyAlignment="1">
      <alignment horizontal="center" shrinkToFit="1"/>
    </xf>
    <xf numFmtId="0" fontId="17" fillId="20" borderId="0" xfId="0" applyFont="1" applyFill="1" applyBorder="1" applyAlignment="1">
      <alignment vertical="center" shrinkToFit="1"/>
    </xf>
    <xf numFmtId="0" fontId="13" fillId="0" borderId="0" xfId="0" applyFont="1" applyBorder="1">
      <alignment vertical="center"/>
    </xf>
    <xf numFmtId="0" fontId="15" fillId="20" borderId="0" xfId="0" applyFont="1" applyFill="1">
      <alignment vertical="center"/>
    </xf>
    <xf numFmtId="0" fontId="18" fillId="20" borderId="0" xfId="0" applyFont="1" applyFill="1">
      <alignment vertical="center"/>
    </xf>
    <xf numFmtId="0" fontId="18" fillId="20" borderId="0" xfId="0" applyFont="1" applyFill="1" applyAlignment="1">
      <alignment horizontal="center" vertical="center"/>
    </xf>
    <xf numFmtId="0" fontId="15" fillId="0" borderId="0" xfId="0" applyFont="1">
      <alignment vertical="center"/>
    </xf>
    <xf numFmtId="0" fontId="13" fillId="0" borderId="0" xfId="0" applyFont="1" applyFill="1">
      <alignment vertical="center"/>
    </xf>
    <xf numFmtId="0" fontId="18" fillId="20" borderId="53" xfId="0" applyFont="1" applyFill="1" applyBorder="1" applyAlignment="1">
      <alignment horizontal="center" shrinkToFit="1"/>
    </xf>
    <xf numFmtId="0" fontId="11" fillId="20" borderId="0" xfId="0" applyFont="1" applyFill="1" applyAlignment="1">
      <alignment horizontal="center" vertical="center"/>
    </xf>
    <xf numFmtId="179" fontId="6" fillId="6" borderId="18" xfId="0" applyNumberFormat="1" applyFont="1" applyFill="1" applyBorder="1" applyAlignment="1" applyProtection="1">
      <alignment horizontal="centerContinuous" vertical="center" shrinkToFit="1"/>
    </xf>
    <xf numFmtId="179" fontId="5" fillId="6" borderId="18" xfId="0" applyNumberFormat="1" applyFont="1" applyFill="1" applyBorder="1" applyAlignment="1" applyProtection="1">
      <alignment horizontal="center" vertical="center" shrinkToFit="1"/>
    </xf>
    <xf numFmtId="0" fontId="0" fillId="0" borderId="18" xfId="0" applyBorder="1">
      <alignment vertical="center"/>
    </xf>
    <xf numFmtId="179" fontId="6" fillId="6" borderId="18" xfId="0" applyNumberFormat="1" applyFont="1" applyFill="1" applyBorder="1" applyAlignment="1" applyProtection="1">
      <alignment horizontal="center" vertical="center" shrinkToFit="1"/>
    </xf>
    <xf numFmtId="179" fontId="6" fillId="6" borderId="0" xfId="0" applyNumberFormat="1" applyFont="1" applyFill="1" applyBorder="1" applyAlignment="1" applyProtection="1">
      <alignment horizontal="center" vertical="center" shrinkToFit="1"/>
    </xf>
    <xf numFmtId="179" fontId="7" fillId="10" borderId="0" xfId="0" applyNumberFormat="1" applyFont="1" applyFill="1" applyBorder="1" applyAlignment="1" applyProtection="1">
      <alignment horizontal="centerContinuous" vertical="center"/>
    </xf>
    <xf numFmtId="179" fontId="7" fillId="15" borderId="0" xfId="0" applyNumberFormat="1" applyFont="1" applyFill="1" applyBorder="1" applyAlignment="1" applyProtection="1">
      <alignment horizontal="centerContinuous" vertical="center" shrinkToFit="1"/>
    </xf>
    <xf numFmtId="0" fontId="7" fillId="15" borderId="0" xfId="0" applyNumberFormat="1" applyFont="1" applyFill="1" applyBorder="1" applyAlignment="1" applyProtection="1">
      <alignment horizontal="centerContinuous" vertical="center" shrinkToFit="1"/>
    </xf>
    <xf numFmtId="0" fontId="7" fillId="15" borderId="0" xfId="0" applyFont="1" applyFill="1" applyBorder="1" applyAlignment="1" applyProtection="1">
      <alignment horizontal="centerContinuous" vertical="center" shrinkToFit="1"/>
    </xf>
    <xf numFmtId="0" fontId="7" fillId="16" borderId="0" xfId="0" applyFont="1" applyFill="1" applyBorder="1" applyAlignment="1" applyProtection="1">
      <alignment horizontal="centerContinuous" vertical="center" shrinkToFit="1"/>
    </xf>
    <xf numFmtId="0" fontId="7" fillId="16" borderId="0" xfId="0" applyNumberFormat="1" applyFont="1" applyFill="1" applyBorder="1" applyAlignment="1" applyProtection="1">
      <alignment horizontal="centerContinuous" vertical="center" shrinkToFit="1"/>
    </xf>
    <xf numFmtId="179" fontId="7" fillId="17" borderId="0" xfId="0" applyNumberFormat="1" applyFont="1" applyFill="1" applyBorder="1" applyAlignment="1" applyProtection="1">
      <alignment horizontal="centerContinuous" vertical="center" shrinkToFit="1"/>
    </xf>
    <xf numFmtId="0" fontId="7" fillId="17" borderId="0" xfId="0" applyNumberFormat="1" applyFont="1" applyFill="1" applyBorder="1" applyAlignment="1" applyProtection="1">
      <alignment horizontal="centerContinuous" vertical="center" shrinkToFit="1"/>
    </xf>
    <xf numFmtId="0" fontId="7" fillId="17" borderId="0" xfId="0" applyFont="1" applyFill="1" applyBorder="1" applyAlignment="1" applyProtection="1">
      <alignment horizontal="centerContinuous" vertical="center" shrinkToFit="1"/>
    </xf>
    <xf numFmtId="0" fontId="7" fillId="18" borderId="0" xfId="0" applyFont="1" applyFill="1" applyBorder="1" applyAlignment="1" applyProtection="1">
      <alignment horizontal="centerContinuous" vertical="center" shrinkToFit="1"/>
    </xf>
    <xf numFmtId="179" fontId="7" fillId="18" borderId="0" xfId="0" applyNumberFormat="1" applyFont="1" applyFill="1" applyBorder="1" applyAlignment="1" applyProtection="1">
      <alignment horizontal="centerContinuous" vertical="center" shrinkToFit="1"/>
    </xf>
    <xf numFmtId="0" fontId="7" fillId="19" borderId="0" xfId="0" applyFont="1" applyFill="1" applyBorder="1" applyAlignment="1" applyProtection="1">
      <alignment horizontal="centerContinuous" vertical="center" shrinkToFit="1"/>
    </xf>
    <xf numFmtId="179" fontId="7" fillId="19" borderId="0" xfId="0" applyNumberFormat="1" applyFont="1" applyFill="1" applyBorder="1" applyAlignment="1" applyProtection="1">
      <alignment horizontal="centerContinuous" vertical="center" shrinkToFit="1"/>
    </xf>
    <xf numFmtId="179" fontId="7" fillId="2" borderId="0" xfId="0" applyNumberFormat="1" applyFont="1" applyFill="1" applyBorder="1" applyAlignment="1" applyProtection="1">
      <alignment horizontal="centerContinuous" vertical="center" shrinkToFit="1"/>
    </xf>
    <xf numFmtId="0" fontId="7" fillId="2" borderId="0" xfId="0" applyFont="1" applyFill="1" applyBorder="1" applyAlignment="1" applyProtection="1">
      <alignment horizontal="centerContinuous" vertical="center" shrinkToFit="1"/>
    </xf>
    <xf numFmtId="179" fontId="6" fillId="10" borderId="0" xfId="0" applyNumberFormat="1" applyFont="1" applyFill="1" applyBorder="1" applyAlignment="1" applyProtection="1">
      <alignment horizontal="center" vertical="center" shrinkToFit="1"/>
    </xf>
    <xf numFmtId="179" fontId="6" fillId="15" borderId="0" xfId="0" applyNumberFormat="1" applyFont="1" applyFill="1" applyBorder="1" applyAlignment="1" applyProtection="1">
      <alignment horizontal="center" vertical="center" shrinkToFit="1"/>
    </xf>
    <xf numFmtId="0" fontId="6" fillId="15" borderId="0" xfId="0" applyFont="1" applyFill="1" applyBorder="1" applyAlignment="1" applyProtection="1">
      <alignment horizontal="center" vertical="center" shrinkToFit="1"/>
    </xf>
    <xf numFmtId="0" fontId="6" fillId="16" borderId="0" xfId="0" applyFont="1" applyFill="1" applyBorder="1" applyAlignment="1" applyProtection="1">
      <alignment horizontal="center" vertical="center" shrinkToFit="1"/>
    </xf>
    <xf numFmtId="179" fontId="6" fillId="17" borderId="0" xfId="0" applyNumberFormat="1" applyFont="1" applyFill="1" applyBorder="1" applyAlignment="1" applyProtection="1">
      <alignment horizontal="center" vertical="center" shrinkToFit="1"/>
    </xf>
    <xf numFmtId="0" fontId="6" fillId="17" borderId="0" xfId="0" applyFont="1" applyFill="1" applyBorder="1" applyAlignment="1" applyProtection="1">
      <alignment horizontal="center" vertical="center" shrinkToFit="1"/>
    </xf>
    <xf numFmtId="0" fontId="6" fillId="18" borderId="0" xfId="0" applyFont="1" applyFill="1" applyBorder="1" applyAlignment="1" applyProtection="1">
      <alignment horizontal="center" vertical="center" shrinkToFit="1"/>
    </xf>
    <xf numFmtId="179" fontId="6" fillId="18" borderId="0" xfId="0" applyNumberFormat="1" applyFont="1" applyFill="1" applyBorder="1" applyAlignment="1" applyProtection="1">
      <alignment horizontal="center" vertical="center" shrinkToFit="1"/>
    </xf>
    <xf numFmtId="0" fontId="6" fillId="19" borderId="0" xfId="0" applyFont="1" applyFill="1" applyBorder="1" applyAlignment="1" applyProtection="1">
      <alignment horizontal="center" vertical="center" shrinkToFit="1"/>
    </xf>
    <xf numFmtId="179" fontId="6" fillId="19" borderId="0" xfId="0" applyNumberFormat="1" applyFont="1" applyFill="1" applyBorder="1" applyAlignment="1" applyProtection="1">
      <alignment horizontal="center" vertical="center" shrinkToFit="1"/>
    </xf>
    <xf numFmtId="179" fontId="6" fillId="2" borderId="0" xfId="0" applyNumberFormat="1"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0" fillId="0" borderId="0" xfId="0" applyBorder="1">
      <alignment vertical="center"/>
    </xf>
    <xf numFmtId="179" fontId="6" fillId="6" borderId="0" xfId="0" applyNumberFormat="1" applyFont="1" applyFill="1" applyBorder="1" applyAlignment="1" applyProtection="1">
      <alignment horizontal="centerContinuous" vertical="center" shrinkToFit="1"/>
    </xf>
    <xf numFmtId="0" fontId="7" fillId="10" borderId="0" xfId="0" applyFont="1" applyFill="1" applyBorder="1" applyAlignment="1" applyProtection="1">
      <alignment horizontal="centerContinuous" vertical="center" shrinkToFit="1"/>
    </xf>
    <xf numFmtId="179" fontId="7" fillId="10" borderId="0" xfId="0" applyNumberFormat="1" applyFont="1" applyFill="1" applyBorder="1" applyAlignment="1" applyProtection="1">
      <alignment horizontal="centerContinuous" vertical="center" shrinkToFit="1"/>
    </xf>
    <xf numFmtId="0" fontId="7" fillId="11" borderId="0" xfId="0" applyFont="1" applyFill="1" applyBorder="1" applyAlignment="1" applyProtection="1">
      <alignment horizontal="centerContinuous" vertical="center" shrinkToFit="1"/>
    </xf>
    <xf numFmtId="179" fontId="7" fillId="11" borderId="0" xfId="0" applyNumberFormat="1" applyFont="1" applyFill="1" applyBorder="1" applyAlignment="1" applyProtection="1">
      <alignment horizontal="centerContinuous" vertical="center" shrinkToFit="1"/>
    </xf>
    <xf numFmtId="0" fontId="7" fillId="9" borderId="0" xfId="0" applyFont="1" applyFill="1" applyBorder="1" applyAlignment="1" applyProtection="1">
      <alignment horizontal="centerContinuous" vertical="center" shrinkToFit="1"/>
    </xf>
    <xf numFmtId="179" fontId="7" fillId="9" borderId="0" xfId="0" applyNumberFormat="1" applyFont="1" applyFill="1" applyBorder="1" applyAlignment="1" applyProtection="1">
      <alignment horizontal="centerContinuous" vertical="center" shrinkToFit="1"/>
    </xf>
    <xf numFmtId="0" fontId="9" fillId="12" borderId="0" xfId="0" applyFont="1" applyFill="1" applyBorder="1" applyAlignment="1" applyProtection="1">
      <alignment horizontal="centerContinuous" vertical="center" shrinkToFit="1"/>
    </xf>
    <xf numFmtId="179" fontId="9" fillId="12" borderId="0" xfId="0" applyNumberFormat="1" applyFont="1" applyFill="1" applyBorder="1" applyAlignment="1" applyProtection="1">
      <alignment horizontal="centerContinuous" vertical="center" shrinkToFit="1"/>
    </xf>
    <xf numFmtId="0" fontId="6" fillId="13" borderId="0" xfId="0" applyFont="1" applyFill="1" applyBorder="1" applyAlignment="1" applyProtection="1">
      <alignment horizontal="center" vertical="center" shrinkToFit="1"/>
    </xf>
    <xf numFmtId="179" fontId="5" fillId="6" borderId="0" xfId="0" applyNumberFormat="1" applyFont="1" applyFill="1" applyBorder="1" applyAlignment="1" applyProtection="1">
      <alignment horizontal="center" vertical="center" shrinkToFit="1"/>
    </xf>
    <xf numFmtId="176" fontId="5" fillId="6" borderId="0" xfId="0" applyNumberFormat="1" applyFont="1" applyFill="1" applyBorder="1" applyAlignment="1" applyProtection="1">
      <alignment horizontal="center" vertical="center" shrinkToFit="1"/>
    </xf>
    <xf numFmtId="0" fontId="5" fillId="10" borderId="0" xfId="0" applyFont="1" applyFill="1" applyBorder="1" applyAlignment="1" applyProtection="1">
      <alignment horizontal="center" vertical="center" shrinkToFit="1"/>
    </xf>
    <xf numFmtId="179" fontId="5" fillId="10" borderId="0" xfId="0" applyNumberFormat="1" applyFont="1" applyFill="1" applyBorder="1" applyAlignment="1" applyProtection="1">
      <alignment horizontal="center" vertical="center" shrinkToFit="1"/>
    </xf>
    <xf numFmtId="0" fontId="5" fillId="11" borderId="0" xfId="0" applyFont="1" applyFill="1" applyBorder="1" applyAlignment="1" applyProtection="1">
      <alignment horizontal="center" vertical="center" shrinkToFit="1"/>
    </xf>
    <xf numFmtId="179" fontId="5" fillId="11" borderId="0" xfId="0" applyNumberFormat="1" applyFont="1" applyFill="1" applyBorder="1" applyAlignment="1" applyProtection="1">
      <alignment horizontal="center" vertical="center" shrinkToFit="1"/>
    </xf>
    <xf numFmtId="0" fontId="5" fillId="9" borderId="0" xfId="0" applyFont="1" applyFill="1" applyBorder="1" applyAlignment="1" applyProtection="1">
      <alignment horizontal="center" vertical="center" shrinkToFit="1"/>
    </xf>
    <xf numFmtId="179" fontId="5" fillId="9" borderId="0" xfId="0" applyNumberFormat="1" applyFont="1" applyFill="1" applyBorder="1" applyAlignment="1" applyProtection="1">
      <alignment horizontal="center" vertical="center" shrinkToFit="1"/>
    </xf>
    <xf numFmtId="0" fontId="5" fillId="12" borderId="0" xfId="0" applyFont="1" applyFill="1" applyBorder="1" applyAlignment="1" applyProtection="1">
      <alignment horizontal="center" vertical="center" shrinkToFit="1"/>
    </xf>
    <xf numFmtId="179" fontId="5" fillId="12" borderId="0" xfId="0" applyNumberFormat="1" applyFont="1" applyFill="1" applyBorder="1" applyAlignment="1" applyProtection="1">
      <alignment horizontal="center" vertical="center" shrinkToFit="1"/>
    </xf>
    <xf numFmtId="0" fontId="5" fillId="13" borderId="0" xfId="0" applyFont="1" applyFill="1" applyBorder="1" applyAlignment="1" applyProtection="1">
      <alignment horizontal="center" vertical="center" shrinkToFit="1"/>
    </xf>
    <xf numFmtId="179" fontId="7" fillId="7" borderId="0" xfId="0" applyNumberFormat="1" applyFont="1" applyFill="1" applyBorder="1" applyAlignment="1" applyProtection="1">
      <alignment horizontal="centerContinuous" vertical="center"/>
    </xf>
    <xf numFmtId="179" fontId="7" fillId="8" borderId="0" xfId="0" applyNumberFormat="1" applyFont="1" applyFill="1" applyBorder="1" applyAlignment="1" applyProtection="1">
      <alignment horizontal="centerContinuous" vertical="center"/>
    </xf>
    <xf numFmtId="0" fontId="7" fillId="7" borderId="0" xfId="0" applyFont="1" applyFill="1" applyBorder="1" applyAlignment="1" applyProtection="1">
      <alignment horizontal="centerContinuous" vertical="center" shrinkToFit="1"/>
    </xf>
    <xf numFmtId="0" fontId="7" fillId="8" borderId="0" xfId="0" applyFont="1" applyFill="1" applyBorder="1" applyAlignment="1" applyProtection="1">
      <alignment horizontal="centerContinuous" vertical="center" shrinkToFit="1"/>
    </xf>
    <xf numFmtId="179" fontId="7" fillId="7" borderId="0" xfId="0" applyNumberFormat="1" applyFont="1" applyFill="1" applyBorder="1" applyAlignment="1" applyProtection="1">
      <alignment horizontal="centerContinuous" vertical="center" shrinkToFit="1"/>
    </xf>
    <xf numFmtId="179" fontId="7" fillId="8" borderId="0" xfId="0" applyNumberFormat="1" applyFont="1" applyFill="1" applyBorder="1" applyAlignment="1" applyProtection="1">
      <alignment horizontal="centerContinuous" vertical="center" shrinkToFit="1"/>
    </xf>
    <xf numFmtId="179" fontId="7" fillId="9" borderId="0" xfId="0" applyNumberFormat="1" applyFont="1" applyFill="1" applyBorder="1" applyAlignment="1" applyProtection="1">
      <alignment horizontal="center" vertical="center" wrapText="1" shrinkToFit="1"/>
    </xf>
    <xf numFmtId="179" fontId="6" fillId="7" borderId="0" xfId="0" applyNumberFormat="1" applyFont="1" applyFill="1" applyBorder="1" applyAlignment="1" applyProtection="1">
      <alignment horizontal="center" vertical="center" shrinkToFit="1"/>
    </xf>
    <xf numFmtId="179" fontId="6" fillId="8" borderId="0" xfId="0" applyNumberFormat="1" applyFont="1" applyFill="1" applyBorder="1" applyAlignment="1" applyProtection="1">
      <alignment horizontal="center" vertical="center" shrinkToFit="1"/>
    </xf>
    <xf numFmtId="0" fontId="6" fillId="7" borderId="0" xfId="0" applyFont="1" applyFill="1" applyBorder="1" applyAlignment="1" applyProtection="1">
      <alignment horizontal="center" vertical="center" shrinkToFit="1"/>
    </xf>
    <xf numFmtId="0" fontId="6" fillId="8" borderId="0" xfId="0" applyFont="1" applyFill="1" applyBorder="1" applyAlignment="1" applyProtection="1">
      <alignment horizontal="center" vertical="center" shrinkToFit="1"/>
    </xf>
    <xf numFmtId="179" fontId="8" fillId="9" borderId="0" xfId="0" applyNumberFormat="1" applyFont="1" applyFill="1" applyBorder="1" applyAlignment="1" applyProtection="1">
      <alignment horizontal="center" vertical="center" wrapText="1" shrinkToFit="1"/>
    </xf>
    <xf numFmtId="0" fontId="14" fillId="20" borderId="14" xfId="0" applyFont="1" applyFill="1" applyBorder="1" applyAlignment="1">
      <alignment vertical="center"/>
    </xf>
    <xf numFmtId="0" fontId="14" fillId="20" borderId="17" xfId="0" applyFont="1" applyFill="1" applyBorder="1" applyAlignment="1">
      <alignment vertical="center"/>
    </xf>
    <xf numFmtId="0" fontId="13" fillId="5" borderId="69" xfId="0" applyFont="1" applyFill="1" applyBorder="1" applyAlignment="1">
      <alignment vertical="center" shrinkToFit="1"/>
    </xf>
    <xf numFmtId="0" fontId="13" fillId="5" borderId="69" xfId="0" applyFont="1" applyFill="1" applyBorder="1" applyAlignment="1">
      <alignment horizontal="center" vertical="center" shrinkToFit="1"/>
    </xf>
    <xf numFmtId="0" fontId="13" fillId="5" borderId="70" xfId="0" applyFont="1" applyFill="1" applyBorder="1" applyAlignment="1">
      <alignment horizontal="center" vertical="center" shrinkToFit="1"/>
    </xf>
    <xf numFmtId="0" fontId="13" fillId="5" borderId="72" xfId="0" applyFont="1" applyFill="1" applyBorder="1" applyAlignment="1">
      <alignment vertical="center" shrinkToFit="1"/>
    </xf>
    <xf numFmtId="0" fontId="13" fillId="5" borderId="72" xfId="0" applyFont="1" applyFill="1" applyBorder="1" applyAlignment="1">
      <alignment horizontal="center" vertical="center" shrinkToFit="1"/>
    </xf>
    <xf numFmtId="0" fontId="13" fillId="5" borderId="73" xfId="0" applyFont="1" applyFill="1" applyBorder="1" applyAlignment="1">
      <alignment horizontal="center" vertical="center" shrinkToFit="1"/>
    </xf>
    <xf numFmtId="0" fontId="21" fillId="0" borderId="0" xfId="0" applyFont="1" applyAlignment="1">
      <alignment horizontal="left" vertical="center"/>
    </xf>
    <xf numFmtId="0" fontId="22" fillId="0" borderId="0" xfId="0" applyFont="1">
      <alignment vertical="center"/>
    </xf>
    <xf numFmtId="0" fontId="10" fillId="0" borderId="31" xfId="0" applyFont="1" applyBorder="1" applyAlignment="1">
      <alignment horizontal="center" vertical="center"/>
    </xf>
    <xf numFmtId="0" fontId="10" fillId="0" borderId="41" xfId="0" applyFont="1" applyBorder="1" applyAlignment="1">
      <alignment horizontal="center" vertical="center"/>
    </xf>
    <xf numFmtId="0" fontId="10" fillId="0" borderId="40" xfId="0" applyFont="1" applyBorder="1" applyAlignment="1">
      <alignment horizontal="center" vertical="center" wrapText="1"/>
    </xf>
    <xf numFmtId="0" fontId="23" fillId="0" borderId="82" xfId="0" applyFont="1" applyBorder="1" applyAlignment="1">
      <alignment horizontal="center" vertical="center"/>
    </xf>
    <xf numFmtId="0" fontId="23" fillId="0" borderId="39" xfId="0" applyFont="1" applyBorder="1" applyAlignment="1">
      <alignment horizontal="center" vertical="center"/>
    </xf>
    <xf numFmtId="0" fontId="10" fillId="0" borderId="0" xfId="0" applyFont="1" applyFill="1" applyAlignment="1">
      <alignment horizontal="right" vertical="center"/>
    </xf>
    <xf numFmtId="0" fontId="10" fillId="0" borderId="16" xfId="0" applyFont="1" applyBorder="1" applyAlignment="1">
      <alignment vertical="center"/>
    </xf>
    <xf numFmtId="0" fontId="0" fillId="0" borderId="0" xfId="0" applyAlignment="1">
      <alignment horizontal="left" vertical="center"/>
    </xf>
    <xf numFmtId="0" fontId="27" fillId="0" borderId="0" xfId="0" applyFont="1">
      <alignment vertical="center"/>
    </xf>
    <xf numFmtId="0" fontId="28" fillId="0" borderId="0" xfId="0" applyFont="1">
      <alignment vertical="center"/>
    </xf>
    <xf numFmtId="0" fontId="0" fillId="0" borderId="32" xfId="0" applyBorder="1" applyAlignment="1">
      <alignment horizontal="center" vertical="center"/>
    </xf>
    <xf numFmtId="0" fontId="34" fillId="0" borderId="0" xfId="0" applyFont="1">
      <alignment vertical="center"/>
    </xf>
    <xf numFmtId="0" fontId="0" fillId="0" borderId="0" xfId="0" applyAlignment="1">
      <alignment vertical="center"/>
    </xf>
    <xf numFmtId="181" fontId="28" fillId="0" borderId="0" xfId="0" applyNumberFormat="1" applyFont="1" applyFill="1" applyAlignment="1">
      <alignment vertical="center"/>
    </xf>
    <xf numFmtId="0" fontId="36" fillId="0" borderId="0" xfId="0" applyFont="1">
      <alignment vertical="center"/>
    </xf>
    <xf numFmtId="0" fontId="36" fillId="0" borderId="0" xfId="0" applyFont="1" applyAlignment="1">
      <alignment vertical="center"/>
    </xf>
    <xf numFmtId="0" fontId="36" fillId="0" borderId="0" xfId="0" applyFont="1" applyAlignment="1">
      <alignment horizontal="right" vertical="center"/>
    </xf>
    <xf numFmtId="0" fontId="21" fillId="0" borderId="79" xfId="0" applyFont="1" applyBorder="1" applyAlignment="1">
      <alignment horizontal="center" vertical="center" wrapText="1"/>
    </xf>
    <xf numFmtId="0" fontId="21" fillId="0" borderId="84"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79" xfId="0" applyFont="1" applyBorder="1" applyAlignment="1">
      <alignment horizontal="center" vertical="center" shrinkToFit="1"/>
    </xf>
    <xf numFmtId="0" fontId="47" fillId="0" borderId="80" xfId="0" applyFont="1" applyBorder="1" applyAlignment="1">
      <alignment horizontal="center" vertical="center" shrinkToFit="1"/>
    </xf>
    <xf numFmtId="0" fontId="47" fillId="0" borderId="81" xfId="0" applyFont="1" applyBorder="1" applyAlignment="1">
      <alignment horizontal="center" vertical="center" shrinkToFit="1"/>
    </xf>
    <xf numFmtId="0" fontId="21" fillId="0" borderId="85"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11" xfId="0" applyFont="1" applyBorder="1" applyAlignment="1">
      <alignment horizontal="justify" vertical="center" wrapText="1"/>
    </xf>
    <xf numFmtId="0" fontId="21" fillId="0" borderId="83"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12" xfId="0" applyFont="1" applyBorder="1" applyAlignment="1">
      <alignment horizontal="justify" vertical="center" wrapText="1"/>
    </xf>
    <xf numFmtId="0" fontId="21" fillId="0" borderId="31" xfId="0" applyFont="1" applyBorder="1" applyAlignment="1">
      <alignment horizontal="center" vertical="center" wrapText="1"/>
    </xf>
    <xf numFmtId="0" fontId="21" fillId="0" borderId="34" xfId="0" applyFont="1" applyBorder="1" applyAlignment="1">
      <alignment horizontal="justify" vertical="center" wrapText="1"/>
    </xf>
    <xf numFmtId="0" fontId="21" fillId="0" borderId="38"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56" xfId="0" applyFont="1" applyBorder="1" applyAlignment="1">
      <alignment horizontal="justify" vertical="center" wrapText="1"/>
    </xf>
    <xf numFmtId="0" fontId="21" fillId="0" borderId="34" xfId="0" applyFont="1" applyBorder="1" applyAlignment="1">
      <alignment horizontal="left" vertical="center" wrapText="1"/>
    </xf>
    <xf numFmtId="0" fontId="21" fillId="0" borderId="41"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45"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59" xfId="0" applyFont="1" applyBorder="1" applyAlignment="1">
      <alignment horizontal="justify" vertical="center" wrapText="1"/>
    </xf>
    <xf numFmtId="0" fontId="47" fillId="0" borderId="84" xfId="0" applyFont="1" applyBorder="1" applyAlignment="1">
      <alignment horizontal="center" vertical="center" shrinkToFit="1"/>
    </xf>
    <xf numFmtId="0" fontId="21" fillId="0" borderId="1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43" xfId="0" applyFont="1" applyBorder="1" applyAlignment="1">
      <alignment horizontal="center" vertical="center" wrapText="1"/>
    </xf>
    <xf numFmtId="0" fontId="46" fillId="0" borderId="86" xfId="0" applyFont="1" applyBorder="1" applyAlignment="1">
      <alignment horizontal="center" vertical="center" wrapText="1"/>
    </xf>
    <xf numFmtId="0" fontId="21" fillId="2" borderId="87"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89" xfId="0" applyFont="1" applyFill="1" applyBorder="1" applyAlignment="1">
      <alignment horizontal="center" vertical="center" wrapText="1"/>
    </xf>
    <xf numFmtId="0" fontId="21" fillId="0" borderId="81"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6" xfId="0" applyFont="1" applyBorder="1" applyAlignment="1">
      <alignment horizontal="justify" vertical="center" wrapText="1"/>
    </xf>
    <xf numFmtId="0" fontId="21" fillId="0" borderId="63"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16" xfId="0" applyFont="1" applyBorder="1" applyAlignment="1">
      <alignment horizontal="center" vertical="center" wrapText="1"/>
    </xf>
    <xf numFmtId="0" fontId="21" fillId="2" borderId="90" xfId="0" applyFont="1" applyFill="1" applyBorder="1" applyAlignment="1">
      <alignment horizontal="center" vertical="center" wrapText="1"/>
    </xf>
    <xf numFmtId="49" fontId="0" fillId="0" borderId="0" xfId="0" applyNumberFormat="1">
      <alignment vertical="center"/>
    </xf>
    <xf numFmtId="49" fontId="5" fillId="3" borderId="0" xfId="0" applyNumberFormat="1" applyFont="1" applyFill="1" applyAlignment="1" applyProtection="1">
      <alignment horizontal="centerContinuous" vertical="center"/>
    </xf>
    <xf numFmtId="49" fontId="5" fillId="3" borderId="0" xfId="0" applyNumberFormat="1" applyFont="1" applyFill="1" applyAlignment="1" applyProtection="1">
      <alignment horizontal="center" vertical="center"/>
    </xf>
    <xf numFmtId="178" fontId="5" fillId="2" borderId="0" xfId="0" applyNumberFormat="1" applyFont="1" applyFill="1" applyAlignment="1" applyProtection="1">
      <alignment horizontal="centerContinuous" vertical="center" shrinkToFit="1"/>
    </xf>
    <xf numFmtId="178" fontId="5" fillId="2" borderId="0" xfId="0" applyNumberFormat="1" applyFont="1" applyFill="1" applyAlignment="1" applyProtection="1">
      <alignment horizontal="center" vertical="center" shrinkToFit="1"/>
    </xf>
    <xf numFmtId="178" fontId="5" fillId="2" borderId="0" xfId="0" applyNumberFormat="1" applyFont="1" applyFill="1" applyAlignment="1" applyProtection="1">
      <alignment horizontal="left" vertical="center" indent="1"/>
    </xf>
    <xf numFmtId="0" fontId="5" fillId="14" borderId="0" xfId="0" applyFont="1" applyFill="1" applyAlignment="1" applyProtection="1">
      <alignment horizontal="centerContinuous" vertical="center" shrinkToFit="1"/>
    </xf>
    <xf numFmtId="0" fontId="5" fillId="14" borderId="0" xfId="0" applyFont="1" applyFill="1" applyAlignment="1" applyProtection="1">
      <alignment horizontal="center" vertical="center" shrinkToFit="1"/>
    </xf>
    <xf numFmtId="0" fontId="14" fillId="5" borderId="14" xfId="0" applyFont="1" applyFill="1" applyBorder="1" applyAlignment="1">
      <alignment vertical="center"/>
    </xf>
    <xf numFmtId="0" fontId="15" fillId="5" borderId="37" xfId="0" applyFont="1" applyFill="1" applyBorder="1" applyAlignment="1">
      <alignment horizontal="center" shrinkToFit="1"/>
    </xf>
    <xf numFmtId="0" fontId="15" fillId="5" borderId="44" xfId="0" applyFont="1" applyFill="1" applyBorder="1" applyAlignment="1">
      <alignment horizontal="center" shrinkToFit="1"/>
    </xf>
    <xf numFmtId="14" fontId="6" fillId="6" borderId="0" xfId="0" applyNumberFormat="1" applyFont="1" applyFill="1" applyBorder="1" applyAlignment="1" applyProtection="1">
      <alignment horizontal="centerContinuous" vertical="center" shrinkToFit="1"/>
    </xf>
    <xf numFmtId="0" fontId="51" fillId="20" borderId="0" xfId="0" applyFont="1" applyFill="1">
      <alignment vertical="center"/>
    </xf>
    <xf numFmtId="0" fontId="52" fillId="20" borderId="0" xfId="0" applyFont="1" applyFill="1">
      <alignment vertical="center"/>
    </xf>
    <xf numFmtId="0" fontId="11" fillId="20" borderId="0" xfId="0" applyFont="1" applyFill="1" applyAlignment="1">
      <alignment horizontal="center" vertical="center"/>
    </xf>
    <xf numFmtId="0" fontId="16" fillId="20" borderId="0" xfId="0" applyFont="1" applyFill="1" applyAlignment="1">
      <alignment horizontal="center" vertical="center"/>
    </xf>
    <xf numFmtId="0" fontId="16" fillId="20" borderId="0" xfId="0" applyFont="1" applyFill="1">
      <alignment vertical="center"/>
    </xf>
    <xf numFmtId="0" fontId="54" fillId="0" borderId="38" xfId="0" applyFont="1" applyBorder="1" applyAlignment="1">
      <alignment horizontal="center" vertical="center" wrapText="1"/>
    </xf>
    <xf numFmtId="0" fontId="21" fillId="0" borderId="84" xfId="0" applyFont="1" applyBorder="1" applyAlignment="1">
      <alignment horizontal="justify" vertical="center" wrapText="1"/>
    </xf>
    <xf numFmtId="0" fontId="21" fillId="0" borderId="80" xfId="0" applyFont="1" applyBorder="1" applyAlignment="1">
      <alignment horizontal="center" vertical="center" wrapText="1"/>
    </xf>
    <xf numFmtId="0" fontId="21" fillId="0" borderId="0" xfId="0" applyFont="1" applyBorder="1" applyAlignment="1">
      <alignment horizontal="center" vertical="center" wrapText="1"/>
    </xf>
    <xf numFmtId="0" fontId="47" fillId="0" borderId="0" xfId="0" applyFont="1" applyBorder="1" applyAlignment="1">
      <alignment horizontal="left" vertical="center"/>
    </xf>
    <xf numFmtId="0" fontId="57" fillId="2" borderId="9" xfId="0" applyFont="1" applyFill="1" applyBorder="1">
      <alignment vertical="center"/>
    </xf>
    <xf numFmtId="0" fontId="2" fillId="0" borderId="0" xfId="0" applyFont="1" applyAlignment="1">
      <alignment vertical="center" shrinkToFit="1"/>
    </xf>
    <xf numFmtId="49" fontId="2" fillId="0" borderId="0" xfId="0" applyNumberFormat="1" applyFont="1" applyAlignment="1">
      <alignment vertical="center" shrinkToFit="1"/>
    </xf>
    <xf numFmtId="0" fontId="2" fillId="0" borderId="9" xfId="0" applyFont="1" applyBorder="1" applyAlignment="1">
      <alignment vertical="center" shrinkToFit="1"/>
    </xf>
    <xf numFmtId="0" fontId="55" fillId="22" borderId="81" xfId="0" applyFont="1" applyFill="1" applyBorder="1" applyAlignment="1">
      <alignment horizontal="center" vertical="center"/>
    </xf>
    <xf numFmtId="0" fontId="2" fillId="22" borderId="26" xfId="0" applyFont="1" applyFill="1" applyBorder="1" applyAlignment="1">
      <alignment horizontal="center" vertical="center"/>
    </xf>
    <xf numFmtId="0" fontId="55" fillId="22" borderId="96" xfId="0" applyFont="1" applyFill="1" applyBorder="1" applyAlignment="1">
      <alignment horizontal="center" vertical="center"/>
    </xf>
    <xf numFmtId="14" fontId="43" fillId="21" borderId="97" xfId="0" applyNumberFormat="1" applyFont="1" applyFill="1" applyBorder="1" applyAlignment="1">
      <alignment horizontal="left" vertical="center" shrinkToFit="1"/>
    </xf>
    <xf numFmtId="178" fontId="48" fillId="21" borderId="98" xfId="0" applyNumberFormat="1" applyFont="1" applyFill="1" applyBorder="1" applyAlignment="1">
      <alignment horizontal="left" vertical="center" shrinkToFit="1"/>
    </xf>
    <xf numFmtId="14" fontId="43" fillId="2" borderId="100" xfId="0" applyNumberFormat="1" applyFont="1" applyFill="1" applyBorder="1" applyAlignment="1">
      <alignment horizontal="left" vertical="center" shrinkToFit="1"/>
    </xf>
    <xf numFmtId="0" fontId="43" fillId="2" borderId="98" xfId="0" applyFont="1" applyFill="1" applyBorder="1" applyAlignment="1">
      <alignment horizontal="left" vertical="center" shrinkToFit="1"/>
    </xf>
    <xf numFmtId="49" fontId="43" fillId="2" borderId="98" xfId="0" applyNumberFormat="1" applyFont="1" applyFill="1" applyBorder="1" applyAlignment="1">
      <alignment horizontal="left" vertical="center" shrinkToFit="1"/>
    </xf>
    <xf numFmtId="182" fontId="43" fillId="2" borderId="99" xfId="0" applyNumberFormat="1" applyFont="1" applyFill="1" applyBorder="1" applyAlignment="1">
      <alignment horizontal="left" vertical="center" shrinkToFit="1"/>
    </xf>
    <xf numFmtId="0" fontId="43" fillId="2" borderId="98" xfId="0" applyFont="1" applyFill="1" applyBorder="1" applyAlignment="1">
      <alignment vertical="center" shrinkToFit="1"/>
    </xf>
    <xf numFmtId="49" fontId="43" fillId="2" borderId="98" xfId="0" applyNumberFormat="1" applyFont="1" applyFill="1" applyBorder="1" applyAlignment="1">
      <alignment vertical="center" shrinkToFit="1"/>
    </xf>
    <xf numFmtId="0" fontId="44" fillId="2" borderId="98" xfId="0" applyFont="1" applyFill="1" applyBorder="1" applyAlignment="1">
      <alignment vertical="center" shrinkToFit="1"/>
    </xf>
    <xf numFmtId="56" fontId="43" fillId="2" borderId="98" xfId="0" applyNumberFormat="1" applyFont="1" applyFill="1" applyBorder="1" applyAlignment="1">
      <alignment vertical="center" shrinkToFit="1"/>
    </xf>
    <xf numFmtId="182" fontId="43" fillId="2" borderId="98" xfId="0" applyNumberFormat="1" applyFont="1" applyFill="1" applyBorder="1" applyAlignment="1">
      <alignment horizontal="left" vertical="center" shrinkToFit="1"/>
    </xf>
    <xf numFmtId="0" fontId="0" fillId="22" borderId="64" xfId="0" applyFill="1" applyBorder="1" applyAlignment="1">
      <alignment horizontal="center" vertical="center" shrinkToFit="1"/>
    </xf>
    <xf numFmtId="0" fontId="0" fillId="22" borderId="8" xfId="0" applyFill="1" applyBorder="1" applyAlignment="1">
      <alignment vertical="center" shrinkToFit="1"/>
    </xf>
    <xf numFmtId="0" fontId="0" fillId="22" borderId="54" xfId="0" applyFill="1" applyBorder="1" applyAlignment="1">
      <alignment vertical="center" shrinkToFit="1"/>
    </xf>
    <xf numFmtId="0" fontId="0" fillId="22" borderId="57" xfId="0" applyFill="1" applyBorder="1" applyAlignment="1">
      <alignment vertical="center" shrinkToFit="1"/>
    </xf>
    <xf numFmtId="0" fontId="0" fillId="0" borderId="87" xfId="0" applyBorder="1" applyAlignment="1">
      <alignment vertical="center" shrinkToFit="1"/>
    </xf>
    <xf numFmtId="0" fontId="0" fillId="0" borderId="88" xfId="0" applyBorder="1" applyAlignment="1">
      <alignment vertical="center" shrinkToFit="1"/>
    </xf>
    <xf numFmtId="0" fontId="28" fillId="22" borderId="86" xfId="0" applyFont="1" applyFill="1" applyBorder="1" applyAlignment="1">
      <alignment horizontal="center" vertical="center"/>
    </xf>
    <xf numFmtId="0" fontId="27" fillId="22" borderId="22" xfId="0" applyFont="1" applyFill="1" applyBorder="1" applyAlignment="1">
      <alignment vertical="center" wrapText="1" shrinkToFit="1"/>
    </xf>
    <xf numFmtId="0" fontId="0" fillId="22" borderId="101" xfId="0" applyFill="1" applyBorder="1" applyAlignment="1">
      <alignment vertical="center" shrinkToFit="1"/>
    </xf>
    <xf numFmtId="0" fontId="2" fillId="2" borderId="97" xfId="0" applyFont="1" applyFill="1" applyBorder="1" applyAlignment="1">
      <alignment vertical="center" shrinkToFit="1"/>
    </xf>
    <xf numFmtId="0" fontId="27" fillId="22" borderId="8" xfId="0" applyFont="1" applyFill="1" applyBorder="1" applyAlignment="1">
      <alignment vertical="center" wrapText="1" shrinkToFit="1"/>
    </xf>
    <xf numFmtId="0" fontId="2" fillId="0" borderId="26" xfId="0" applyFont="1" applyBorder="1" applyAlignment="1">
      <alignment vertical="center" shrinkToFit="1"/>
    </xf>
    <xf numFmtId="0" fontId="0" fillId="14" borderId="87" xfId="0" applyFill="1" applyBorder="1" applyAlignment="1">
      <alignment vertical="center" shrinkToFit="1"/>
    </xf>
    <xf numFmtId="0" fontId="2" fillId="0" borderId="0" xfId="0" applyFont="1" applyBorder="1" applyAlignment="1">
      <alignment vertical="center" shrinkToFit="1"/>
    </xf>
    <xf numFmtId="0" fontId="0" fillId="0" borderId="95" xfId="0" applyBorder="1" applyAlignment="1">
      <alignment vertical="center" shrinkToFit="1"/>
    </xf>
    <xf numFmtId="0" fontId="0" fillId="22" borderId="8" xfId="0" applyFill="1" applyBorder="1" applyAlignment="1">
      <alignment vertical="center" wrapText="1" shrinkToFit="1"/>
    </xf>
    <xf numFmtId="0" fontId="0" fillId="22" borderId="64" xfId="0" applyFill="1" applyBorder="1" applyAlignment="1">
      <alignment vertical="center" shrinkToFit="1"/>
    </xf>
    <xf numFmtId="0" fontId="0" fillId="0" borderId="94" xfId="0" applyBorder="1" applyAlignment="1">
      <alignment vertical="center" shrinkToFit="1"/>
    </xf>
    <xf numFmtId="0" fontId="44" fillId="2" borderId="97" xfId="0" applyFont="1" applyFill="1" applyBorder="1" applyAlignment="1">
      <alignment vertical="center" shrinkToFit="1"/>
    </xf>
    <xf numFmtId="0" fontId="2" fillId="0" borderId="58" xfId="0" applyFont="1" applyBorder="1" applyAlignment="1">
      <alignment vertical="center" shrinkToFit="1"/>
    </xf>
    <xf numFmtId="49" fontId="2" fillId="0" borderId="0" xfId="0" applyNumberFormat="1" applyFont="1" applyBorder="1" applyAlignment="1">
      <alignment vertical="center" shrinkToFit="1"/>
    </xf>
    <xf numFmtId="14" fontId="43" fillId="2" borderId="102" xfId="0" applyNumberFormat="1" applyFont="1" applyFill="1" applyBorder="1" applyAlignment="1">
      <alignment horizontal="left" vertical="center" shrinkToFit="1"/>
    </xf>
    <xf numFmtId="0" fontId="0" fillId="22" borderId="103" xfId="0" applyFill="1" applyBorder="1" applyAlignment="1">
      <alignment vertical="center" shrinkToFit="1"/>
    </xf>
    <xf numFmtId="0" fontId="0" fillId="0" borderId="90" xfId="0" applyBorder="1" applyAlignment="1">
      <alignment vertical="center" shrinkToFit="1"/>
    </xf>
    <xf numFmtId="0" fontId="2" fillId="2" borderId="105" xfId="0" applyFont="1" applyFill="1" applyBorder="1" applyAlignment="1">
      <alignment vertical="center" shrinkToFit="1"/>
    </xf>
    <xf numFmtId="0" fontId="2" fillId="0" borderId="106" xfId="0" applyFont="1" applyBorder="1" applyAlignment="1">
      <alignment vertical="center" shrinkToFit="1"/>
    </xf>
    <xf numFmtId="0" fontId="0" fillId="22" borderId="107" xfId="0" applyFont="1" applyFill="1" applyBorder="1" applyAlignment="1">
      <alignment vertical="center" wrapText="1" shrinkToFit="1"/>
    </xf>
    <xf numFmtId="0" fontId="0" fillId="0" borderId="108" xfId="0" applyBorder="1" applyAlignment="1">
      <alignment vertical="center" shrinkToFit="1"/>
    </xf>
    <xf numFmtId="0" fontId="2" fillId="0" borderId="110" xfId="0" applyFont="1" applyBorder="1" applyAlignment="1">
      <alignment vertical="center" shrinkToFit="1"/>
    </xf>
    <xf numFmtId="0" fontId="0" fillId="22" borderId="111" xfId="0" applyFill="1" applyBorder="1" applyAlignment="1">
      <alignment vertical="center" shrinkToFit="1"/>
    </xf>
    <xf numFmtId="0" fontId="0" fillId="0" borderId="112" xfId="0" applyBorder="1" applyAlignment="1">
      <alignment vertical="center" shrinkToFit="1"/>
    </xf>
    <xf numFmtId="0" fontId="43" fillId="2" borderId="114" xfId="0" applyFont="1" applyFill="1" applyBorder="1" applyAlignment="1">
      <alignment horizontal="left" vertical="center" shrinkToFit="1"/>
    </xf>
    <xf numFmtId="0" fontId="2" fillId="0" borderId="115" xfId="0" applyFont="1" applyBorder="1" applyAlignment="1">
      <alignment vertical="center" shrinkToFit="1"/>
    </xf>
    <xf numFmtId="0" fontId="0" fillId="22" borderId="116" xfId="0" applyFill="1" applyBorder="1" applyAlignment="1">
      <alignment vertical="center" shrinkToFit="1"/>
    </xf>
    <xf numFmtId="0" fontId="0" fillId="0" borderId="117" xfId="0" applyBorder="1" applyAlignment="1">
      <alignment vertical="center" shrinkToFit="1"/>
    </xf>
    <xf numFmtId="0" fontId="43" fillId="2" borderId="119" xfId="0" applyFont="1" applyFill="1" applyBorder="1" applyAlignment="1">
      <alignment vertical="center" shrinkToFit="1"/>
    </xf>
    <xf numFmtId="0" fontId="0" fillId="22" borderId="120" xfId="0" applyFill="1" applyBorder="1" applyAlignment="1">
      <alignment vertical="center" shrinkToFit="1"/>
    </xf>
    <xf numFmtId="0" fontId="0" fillId="0" borderId="121" xfId="0" applyBorder="1" applyAlignment="1">
      <alignment vertical="center" shrinkToFit="1"/>
    </xf>
    <xf numFmtId="0" fontId="0" fillId="0" borderId="122" xfId="0" applyBorder="1" applyAlignment="1">
      <alignment vertical="center" shrinkToFit="1"/>
    </xf>
    <xf numFmtId="0" fontId="0" fillId="0" borderId="9" xfId="0" applyBorder="1" applyAlignment="1">
      <alignment vertical="center" shrinkToFit="1"/>
    </xf>
    <xf numFmtId="0" fontId="0" fillId="0" borderId="55" xfId="0" applyBorder="1" applyAlignment="1">
      <alignment vertical="center" shrinkToFit="1"/>
    </xf>
    <xf numFmtId="0" fontId="0" fillId="0" borderId="55" xfId="0" applyFill="1" applyBorder="1" applyAlignment="1">
      <alignment horizontal="left" vertical="center" indent="1" shrinkToFit="1"/>
    </xf>
    <xf numFmtId="0" fontId="0" fillId="0" borderId="14" xfId="0" applyFill="1" applyBorder="1" applyAlignment="1">
      <alignment horizontal="left" vertical="center" indent="1" shrinkToFit="1"/>
    </xf>
    <xf numFmtId="0" fontId="0" fillId="0" borderId="106" xfId="0" applyBorder="1" applyAlignment="1">
      <alignment vertical="center" shrinkToFit="1"/>
    </xf>
    <xf numFmtId="0" fontId="0" fillId="0" borderId="58" xfId="0" applyFill="1" applyBorder="1" applyAlignment="1">
      <alignment horizontal="left" vertical="center" indent="1" shrinkToFit="1"/>
    </xf>
    <xf numFmtId="0" fontId="0" fillId="0" borderId="123" xfId="0" applyBorder="1" applyAlignment="1">
      <alignment vertical="center" shrinkToFit="1"/>
    </xf>
    <xf numFmtId="0" fontId="0" fillId="0" borderId="124" xfId="0" applyFill="1" applyBorder="1" applyAlignment="1">
      <alignment vertical="center" shrinkToFit="1"/>
    </xf>
    <xf numFmtId="0" fontId="0" fillId="0" borderId="55" xfId="0" applyFill="1" applyBorder="1" applyAlignment="1">
      <alignment vertical="center" shrinkToFit="1"/>
    </xf>
    <xf numFmtId="0" fontId="0" fillId="0" borderId="125" xfId="0" applyBorder="1" applyAlignment="1">
      <alignment vertical="center" shrinkToFit="1"/>
    </xf>
    <xf numFmtId="0" fontId="0" fillId="0" borderId="58" xfId="0" applyBorder="1" applyAlignment="1">
      <alignment vertical="center" shrinkToFit="1"/>
    </xf>
    <xf numFmtId="14" fontId="62" fillId="22" borderId="11" xfId="0" applyNumberFormat="1" applyFont="1" applyFill="1" applyBorder="1" applyAlignment="1">
      <alignment horizontal="left" vertical="center" shrinkToFit="1"/>
    </xf>
    <xf numFmtId="178" fontId="62" fillId="22" borderId="34" xfId="0" applyNumberFormat="1" applyFont="1" applyFill="1" applyBorder="1" applyAlignment="1">
      <alignment horizontal="left" vertical="center" shrinkToFit="1"/>
    </xf>
    <xf numFmtId="14" fontId="62" fillId="22" borderId="84" xfId="0" applyNumberFormat="1" applyFont="1" applyFill="1" applyBorder="1" applyAlignment="1">
      <alignment horizontal="left" vertical="center" shrinkToFit="1"/>
    </xf>
    <xf numFmtId="0" fontId="62" fillId="22" borderId="11" xfId="0" applyFont="1" applyFill="1" applyBorder="1" applyAlignment="1">
      <alignment vertical="center" shrinkToFit="1"/>
    </xf>
    <xf numFmtId="0" fontId="62" fillId="22" borderId="34" xfId="0" applyFont="1" applyFill="1" applyBorder="1" applyAlignment="1">
      <alignment horizontal="left" vertical="center" shrinkToFit="1"/>
    </xf>
    <xf numFmtId="49" fontId="62" fillId="22" borderId="34" xfId="0" applyNumberFormat="1" applyFont="1" applyFill="1" applyBorder="1" applyAlignment="1">
      <alignment horizontal="left" vertical="center" shrinkToFit="1"/>
    </xf>
    <xf numFmtId="14" fontId="62" fillId="22" borderId="16" xfId="0" applyNumberFormat="1" applyFont="1" applyFill="1" applyBorder="1" applyAlignment="1">
      <alignment horizontal="left" vertical="center" shrinkToFit="1"/>
    </xf>
    <xf numFmtId="0" fontId="62" fillId="22" borderId="104" xfId="0" applyFont="1" applyFill="1" applyBorder="1" applyAlignment="1">
      <alignment vertical="center" shrinkToFit="1"/>
    </xf>
    <xf numFmtId="0" fontId="64" fillId="22" borderId="11" xfId="0" applyFont="1" applyFill="1" applyBorder="1" applyAlignment="1">
      <alignment vertical="center" shrinkToFit="1"/>
    </xf>
    <xf numFmtId="49" fontId="62" fillId="22" borderId="34" xfId="0" applyNumberFormat="1" applyFont="1" applyFill="1" applyBorder="1" applyAlignment="1">
      <alignment vertical="center" shrinkToFit="1"/>
    </xf>
    <xf numFmtId="0" fontId="64" fillId="22" borderId="34" xfId="0" applyFont="1" applyFill="1" applyBorder="1" applyAlignment="1">
      <alignment vertical="center" shrinkToFit="1"/>
    </xf>
    <xf numFmtId="0" fontId="62" fillId="22" borderId="113" xfId="0" applyFont="1" applyFill="1" applyBorder="1" applyAlignment="1">
      <alignment horizontal="left" vertical="center" shrinkToFit="1"/>
    </xf>
    <xf numFmtId="182" fontId="62" fillId="22" borderId="34" xfId="0" applyNumberFormat="1" applyFont="1" applyFill="1" applyBorder="1" applyAlignment="1">
      <alignment horizontal="left" vertical="center" shrinkToFit="1"/>
    </xf>
    <xf numFmtId="0" fontId="62" fillId="22" borderId="118" xfId="0" applyFont="1" applyFill="1" applyBorder="1" applyAlignment="1">
      <alignment vertical="center" shrinkToFit="1"/>
    </xf>
    <xf numFmtId="0" fontId="65" fillId="22" borderId="34" xfId="0" applyFont="1" applyFill="1" applyBorder="1" applyAlignment="1">
      <alignment vertical="center" shrinkToFit="1"/>
    </xf>
    <xf numFmtId="0" fontId="62" fillId="22" borderId="84" xfId="0" applyFont="1" applyFill="1" applyBorder="1" applyAlignment="1">
      <alignment vertical="center" shrinkToFit="1"/>
    </xf>
    <xf numFmtId="0" fontId="45" fillId="5" borderId="1" xfId="0" applyFont="1" applyFill="1" applyBorder="1" applyAlignment="1">
      <alignment horizontal="center" vertical="center"/>
    </xf>
    <xf numFmtId="0" fontId="11" fillId="5" borderId="1" xfId="0" applyFont="1" applyFill="1" applyBorder="1">
      <alignment vertical="center"/>
    </xf>
    <xf numFmtId="0" fontId="45" fillId="23" borderId="1" xfId="0" applyFont="1" applyFill="1" applyBorder="1">
      <alignment vertical="center"/>
    </xf>
    <xf numFmtId="0" fontId="45" fillId="24" borderId="1" xfId="0" applyFont="1" applyFill="1" applyBorder="1">
      <alignment vertical="center"/>
    </xf>
    <xf numFmtId="0" fontId="0" fillId="5" borderId="1" xfId="0" applyFill="1" applyBorder="1" applyAlignment="1">
      <alignment horizontal="center" vertical="center"/>
    </xf>
    <xf numFmtId="0" fontId="0" fillId="5" borderId="1" xfId="0" applyFill="1" applyBorder="1">
      <alignment vertical="center"/>
    </xf>
    <xf numFmtId="0" fontId="45" fillId="25" borderId="1" xfId="0" applyFont="1" applyFill="1" applyBorder="1">
      <alignment vertical="center"/>
    </xf>
    <xf numFmtId="0" fontId="45" fillId="24" borderId="1" xfId="0" applyFont="1" applyFill="1" applyBorder="1" applyAlignment="1">
      <alignment horizontal="right" vertical="center"/>
    </xf>
    <xf numFmtId="0" fontId="43" fillId="2" borderId="100" xfId="0" applyFont="1" applyFill="1" applyBorder="1" applyAlignment="1">
      <alignment vertical="center" shrinkToFit="1"/>
    </xf>
    <xf numFmtId="0" fontId="45" fillId="0" borderId="0" xfId="0" applyFont="1">
      <alignment vertical="center"/>
    </xf>
    <xf numFmtId="0" fontId="0" fillId="0" borderId="42" xfId="0" applyBorder="1" applyAlignment="1">
      <alignment horizontal="distributed" vertical="center" indent="2"/>
    </xf>
    <xf numFmtId="0" fontId="0" fillId="0" borderId="45" xfId="0" applyBorder="1" applyAlignment="1">
      <alignment horizontal="center" vertical="center"/>
    </xf>
    <xf numFmtId="0" fontId="0" fillId="0" borderId="41" xfId="0" applyBorder="1" applyAlignment="1">
      <alignment horizontal="distributed" vertical="center" indent="4"/>
    </xf>
    <xf numFmtId="0" fontId="0" fillId="0" borderId="42" xfId="0" applyBorder="1" applyAlignment="1">
      <alignment horizontal="distributed" vertical="center" indent="6"/>
    </xf>
    <xf numFmtId="0" fontId="0" fillId="0" borderId="45" xfId="0" applyBorder="1" applyAlignment="1">
      <alignment horizontal="distributed" vertical="center" indent="2"/>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0" fillId="2" borderId="2" xfId="0" applyFill="1" applyBorder="1">
      <alignment vertical="center"/>
    </xf>
    <xf numFmtId="0" fontId="0" fillId="2" borderId="40" xfId="0" applyFill="1" applyBorder="1">
      <alignment vertical="center"/>
    </xf>
    <xf numFmtId="0" fontId="0" fillId="2" borderId="33" xfId="0" applyFill="1" applyBorder="1">
      <alignment vertical="center"/>
    </xf>
    <xf numFmtId="0" fontId="0" fillId="2" borderId="83"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38" xfId="0" applyFill="1" applyBorder="1">
      <alignment vertical="center"/>
    </xf>
    <xf numFmtId="0" fontId="0" fillId="2" borderId="41" xfId="0" applyFill="1" applyBorder="1">
      <alignment vertical="center"/>
    </xf>
    <xf numFmtId="0" fontId="0" fillId="2" borderId="42" xfId="0" applyFill="1" applyBorder="1">
      <alignment vertical="center"/>
    </xf>
    <xf numFmtId="0" fontId="0" fillId="2" borderId="45" xfId="0" applyFill="1" applyBorder="1">
      <alignment vertical="center"/>
    </xf>
    <xf numFmtId="0" fontId="0" fillId="2" borderId="3" xfId="0" applyFill="1" applyBorder="1" applyAlignment="1">
      <alignment horizontal="left" vertical="center"/>
    </xf>
    <xf numFmtId="0" fontId="0" fillId="2" borderId="29" xfId="0" applyFill="1" applyBorder="1">
      <alignment vertical="center"/>
    </xf>
    <xf numFmtId="0" fontId="0" fillId="2" borderId="130" xfId="0" applyFill="1" applyBorder="1">
      <alignment vertical="center"/>
    </xf>
    <xf numFmtId="0" fontId="0" fillId="2" borderId="18" xfId="0" applyFill="1" applyBorder="1" applyAlignment="1">
      <alignment horizontal="left" vertical="center"/>
    </xf>
    <xf numFmtId="0" fontId="0" fillId="2" borderId="67" xfId="0" applyFill="1" applyBorder="1">
      <alignment vertical="center"/>
    </xf>
    <xf numFmtId="0" fontId="0" fillId="2" borderId="131" xfId="0" applyFill="1" applyBorder="1">
      <alignment vertical="center"/>
    </xf>
    <xf numFmtId="0" fontId="0" fillId="2" borderId="22" xfId="0" applyFill="1" applyBorder="1" applyAlignment="1">
      <alignment horizontal="left" vertical="center"/>
    </xf>
    <xf numFmtId="0" fontId="0" fillId="2" borderId="48" xfId="0" applyFill="1" applyBorder="1">
      <alignment vertical="center"/>
    </xf>
    <xf numFmtId="0" fontId="0" fillId="2" borderId="132" xfId="0" applyFill="1" applyBorder="1">
      <alignment vertical="center"/>
    </xf>
    <xf numFmtId="0" fontId="0" fillId="2" borderId="1" xfId="0" applyFill="1" applyBorder="1" applyAlignment="1">
      <alignment vertical="center" shrinkToFit="1"/>
    </xf>
    <xf numFmtId="0" fontId="23" fillId="0" borderId="0" xfId="0" applyFont="1" applyAlignment="1">
      <alignment vertical="top" wrapText="1"/>
    </xf>
    <xf numFmtId="0" fontId="21" fillId="2" borderId="133"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34" xfId="0" applyFont="1" applyBorder="1" applyAlignment="1">
      <alignment horizontal="justify" vertical="center" wrapText="1"/>
    </xf>
    <xf numFmtId="0" fontId="43" fillId="22" borderId="34" xfId="0" applyFont="1" applyFill="1" applyBorder="1" applyAlignment="1">
      <alignment vertical="center" shrinkToFit="1"/>
    </xf>
    <xf numFmtId="56" fontId="43" fillId="22" borderId="34" xfId="0" applyNumberFormat="1" applyFont="1" applyFill="1" applyBorder="1" applyAlignment="1">
      <alignment vertical="center" shrinkToFit="1"/>
    </xf>
    <xf numFmtId="182" fontId="43" fillId="22" borderId="43" xfId="0" applyNumberFormat="1" applyFont="1" applyFill="1" applyBorder="1" applyAlignment="1">
      <alignment horizontal="left" vertical="center" shrinkToFit="1"/>
    </xf>
    <xf numFmtId="0" fontId="10" fillId="0" borderId="0" xfId="0" applyFont="1" applyAlignment="1">
      <alignment horizontal="center" vertical="center"/>
    </xf>
    <xf numFmtId="0" fontId="10" fillId="0" borderId="16" xfId="0" applyFont="1" applyFill="1" applyBorder="1" applyAlignment="1">
      <alignment vertical="center"/>
    </xf>
    <xf numFmtId="0" fontId="80" fillId="2" borderId="32" xfId="0" applyFont="1" applyFill="1" applyBorder="1" applyAlignment="1">
      <alignment horizontal="left" vertical="top" wrapText="1"/>
    </xf>
    <xf numFmtId="0" fontId="80" fillId="2" borderId="42" xfId="0" applyFont="1" applyFill="1" applyBorder="1" applyAlignment="1">
      <alignment horizontal="left" vertical="top" wrapText="1"/>
    </xf>
    <xf numFmtId="0" fontId="17" fillId="26" borderId="37" xfId="0" applyFont="1" applyFill="1" applyBorder="1" applyAlignment="1">
      <alignment horizontal="right" vertical="center" shrinkToFit="1"/>
    </xf>
    <xf numFmtId="0" fontId="18" fillId="26" borderId="56" xfId="0" applyFont="1" applyFill="1" applyBorder="1" applyAlignment="1">
      <alignment horizontal="center" shrinkToFit="1"/>
    </xf>
    <xf numFmtId="0" fontId="17" fillId="26" borderId="44" xfId="0" applyFont="1" applyFill="1" applyBorder="1" applyAlignment="1">
      <alignment horizontal="right" vertical="center" shrinkToFit="1"/>
    </xf>
    <xf numFmtId="0" fontId="18" fillId="26" borderId="59" xfId="0" applyFont="1" applyFill="1" applyBorder="1" applyAlignment="1">
      <alignment horizontal="center" shrinkToFit="1"/>
    </xf>
    <xf numFmtId="0" fontId="2" fillId="0" borderId="1" xfId="0" applyFont="1" applyFill="1" applyBorder="1">
      <alignment vertical="center"/>
    </xf>
    <xf numFmtId="0" fontId="10" fillId="5" borderId="26" xfId="0" applyFont="1" applyFill="1" applyBorder="1" applyAlignment="1">
      <alignment vertical="center"/>
    </xf>
    <xf numFmtId="0" fontId="10" fillId="5" borderId="65" xfId="0" applyFont="1" applyFill="1" applyBorder="1" applyAlignment="1">
      <alignment vertical="center"/>
    </xf>
    <xf numFmtId="0" fontId="10" fillId="5" borderId="84" xfId="0" applyFont="1" applyFill="1" applyBorder="1" applyAlignment="1">
      <alignment horizontal="left" vertical="center" indent="1"/>
    </xf>
    <xf numFmtId="0" fontId="10" fillId="0" borderId="0" xfId="0" applyFont="1" applyAlignment="1">
      <alignment vertical="center" shrinkToFit="1"/>
    </xf>
    <xf numFmtId="0" fontId="10" fillId="0" borderId="0" xfId="0" applyFont="1" applyAlignment="1">
      <alignment horizontal="center" vertical="center" shrinkToFit="1"/>
    </xf>
    <xf numFmtId="0" fontId="10" fillId="5" borderId="80" xfId="0" applyFont="1" applyFill="1" applyBorder="1" applyAlignment="1">
      <alignment horizontal="left" vertical="center"/>
    </xf>
    <xf numFmtId="0" fontId="10" fillId="5" borderId="81" xfId="0" applyFont="1" applyFill="1" applyBorder="1" applyAlignment="1">
      <alignment horizontal="left" vertical="center"/>
    </xf>
    <xf numFmtId="0" fontId="10" fillId="5" borderId="85" xfId="0" applyFont="1" applyFill="1" applyBorder="1" applyAlignment="1">
      <alignment vertical="center"/>
    </xf>
    <xf numFmtId="0" fontId="10" fillId="5" borderId="80" xfId="0" applyFont="1" applyFill="1" applyBorder="1" applyAlignment="1">
      <alignment vertical="center"/>
    </xf>
    <xf numFmtId="0" fontId="10" fillId="5" borderId="79" xfId="0" applyFont="1" applyFill="1" applyBorder="1" applyAlignment="1">
      <alignment horizontal="left" vertical="center" indent="2"/>
    </xf>
    <xf numFmtId="0" fontId="10" fillId="5" borderId="80" xfId="0" applyFont="1" applyFill="1" applyBorder="1" applyAlignment="1">
      <alignment horizontal="left" vertical="center" indent="2"/>
    </xf>
    <xf numFmtId="0" fontId="40" fillId="22" borderId="85" xfId="0" applyFont="1" applyFill="1" applyBorder="1">
      <alignment vertical="center"/>
    </xf>
    <xf numFmtId="0" fontId="40" fillId="22" borderId="0" xfId="0" applyFont="1" applyFill="1">
      <alignment vertical="center"/>
    </xf>
    <xf numFmtId="49" fontId="43" fillId="2" borderId="99" xfId="0" applyNumberFormat="1" applyFont="1" applyFill="1" applyBorder="1" applyAlignment="1">
      <alignment vertical="center" shrinkToFit="1"/>
    </xf>
    <xf numFmtId="49" fontId="43" fillId="2" borderId="129" xfId="0" applyNumberFormat="1" applyFont="1" applyFill="1" applyBorder="1" applyAlignment="1">
      <alignment vertical="center" shrinkToFit="1"/>
    </xf>
    <xf numFmtId="49" fontId="43" fillId="2" borderId="109" xfId="0" applyNumberFormat="1" applyFont="1" applyFill="1" applyBorder="1" applyAlignment="1">
      <alignment vertical="center" shrinkToFit="1"/>
    </xf>
    <xf numFmtId="0" fontId="81" fillId="5" borderId="0" xfId="0" applyFont="1" applyFill="1" applyAlignment="1">
      <alignment vertical="center" shrinkToFit="1"/>
    </xf>
    <xf numFmtId="0" fontId="81" fillId="0" borderId="0" xfId="0" applyFont="1" applyAlignment="1">
      <alignment horizontal="center" vertical="center" shrinkToFit="1"/>
    </xf>
    <xf numFmtId="178" fontId="81" fillId="0" borderId="0" xfId="0" applyNumberFormat="1" applyFont="1" applyAlignment="1">
      <alignment vertical="center" shrinkToFit="1"/>
    </xf>
    <xf numFmtId="0" fontId="81" fillId="0" borderId="0" xfId="0" applyNumberFormat="1" applyFont="1" applyAlignment="1">
      <alignment vertical="center" shrinkToFit="1"/>
    </xf>
    <xf numFmtId="49" fontId="81" fillId="0" borderId="0" xfId="0" applyNumberFormat="1" applyFont="1" applyAlignment="1">
      <alignment vertical="center" shrinkToFit="1"/>
    </xf>
    <xf numFmtId="0" fontId="81" fillId="0" borderId="0" xfId="0" applyNumberFormat="1" applyFont="1" applyAlignment="1">
      <alignment horizontal="center" vertical="center" shrinkToFit="1"/>
    </xf>
    <xf numFmtId="0" fontId="81" fillId="0" borderId="18" xfId="0" applyFont="1" applyBorder="1" applyAlignment="1">
      <alignment vertical="center" shrinkToFit="1"/>
    </xf>
    <xf numFmtId="0" fontId="81" fillId="0" borderId="0" xfId="0" applyFont="1" applyBorder="1" applyAlignment="1">
      <alignment vertical="center" shrinkToFit="1"/>
    </xf>
    <xf numFmtId="14" fontId="81" fillId="0" borderId="0" xfId="0" applyNumberFormat="1" applyFont="1" applyBorder="1" applyAlignment="1">
      <alignment vertical="center" shrinkToFit="1"/>
    </xf>
    <xf numFmtId="0" fontId="81" fillId="0" borderId="0" xfId="0" applyFont="1" applyBorder="1" applyAlignment="1">
      <alignment horizontal="center" vertical="center" shrinkToFit="1"/>
    </xf>
    <xf numFmtId="38" fontId="81" fillId="0" borderId="0" xfId="1" applyFont="1" applyBorder="1" applyAlignment="1">
      <alignment vertical="center" shrinkToFit="1"/>
    </xf>
    <xf numFmtId="38" fontId="81" fillId="0" borderId="0" xfId="0" applyNumberFormat="1" applyFont="1" applyBorder="1" applyAlignment="1">
      <alignment vertical="center" shrinkToFit="1"/>
    </xf>
    <xf numFmtId="38" fontId="81" fillId="0" borderId="0" xfId="0" applyNumberFormat="1" applyFont="1" applyBorder="1" applyAlignment="1">
      <alignment horizontal="center" vertical="center" shrinkToFit="1"/>
    </xf>
    <xf numFmtId="0" fontId="82" fillId="2" borderId="0" xfId="0" applyNumberFormat="1" applyFont="1" applyFill="1" applyAlignment="1" applyProtection="1">
      <alignment horizontal="center" vertical="center" shrinkToFit="1"/>
      <protection locked="0"/>
    </xf>
    <xf numFmtId="0" fontId="81" fillId="0" borderId="93" xfId="0" applyFont="1" applyBorder="1" applyAlignment="1">
      <alignment vertical="center" shrinkToFit="1"/>
    </xf>
    <xf numFmtId="0" fontId="81" fillId="0" borderId="0" xfId="0" applyFont="1" applyAlignment="1">
      <alignment vertical="center" shrinkToFit="1"/>
    </xf>
    <xf numFmtId="49" fontId="81" fillId="5" borderId="0" xfId="0" applyNumberFormat="1" applyFont="1" applyFill="1" applyAlignment="1">
      <alignment vertical="center" shrinkToFit="1"/>
    </xf>
    <xf numFmtId="0" fontId="0" fillId="0" borderId="64" xfId="0" applyBorder="1" applyAlignment="1">
      <alignment horizontal="left" vertical="center" wrapText="1" shrinkToFit="1"/>
    </xf>
    <xf numFmtId="0" fontId="0" fillId="0" borderId="126" xfId="0" applyBorder="1" applyAlignment="1">
      <alignment horizontal="left" vertical="center" shrinkToFit="1"/>
    </xf>
    <xf numFmtId="0" fontId="60" fillId="0" borderId="0" xfId="0" applyFont="1" applyAlignment="1">
      <alignment horizontal="left" vertical="top" wrapText="1"/>
    </xf>
    <xf numFmtId="0" fontId="60" fillId="0" borderId="0" xfId="0" applyFont="1" applyAlignment="1">
      <alignment horizontal="left" vertical="top"/>
    </xf>
    <xf numFmtId="0" fontId="0" fillId="0" borderId="82" xfId="0" applyBorder="1" applyAlignment="1">
      <alignment horizontal="center" vertical="center" textRotation="255" shrinkToFit="1"/>
    </xf>
    <xf numFmtId="0" fontId="0" fillId="0" borderId="66" xfId="0" applyBorder="1" applyAlignment="1">
      <alignment horizontal="center" vertical="center" textRotation="255" shrinkToFit="1"/>
    </xf>
    <xf numFmtId="0" fontId="0" fillId="0" borderId="47" xfId="0" applyBorder="1" applyAlignment="1">
      <alignment horizontal="center" vertical="center" textRotation="255" shrinkToFit="1"/>
    </xf>
    <xf numFmtId="0" fontId="0" fillId="0" borderId="64" xfId="0" applyBorder="1" applyAlignment="1">
      <alignment horizontal="left" vertical="center" shrinkToFit="1"/>
    </xf>
    <xf numFmtId="0" fontId="59" fillId="22" borderId="64" xfId="0" applyFont="1" applyFill="1" applyBorder="1" applyAlignment="1">
      <alignment horizontal="center" vertical="center"/>
    </xf>
    <xf numFmtId="0" fontId="59" fillId="22" borderId="126" xfId="0" applyFont="1" applyFill="1" applyBorder="1" applyAlignment="1">
      <alignment horizontal="center" vertical="center"/>
    </xf>
    <xf numFmtId="0" fontId="0" fillId="0" borderId="3" xfId="0" applyBorder="1" applyAlignment="1">
      <alignment horizontal="left" vertical="center" shrinkToFit="1"/>
    </xf>
    <xf numFmtId="0" fontId="0" fillId="0" borderId="127" xfId="0" applyBorder="1" applyAlignment="1">
      <alignment horizontal="left" vertical="center" shrinkToFit="1"/>
    </xf>
    <xf numFmtId="0" fontId="0" fillId="0" borderId="22" xfId="0" applyBorder="1" applyAlignment="1">
      <alignment horizontal="left" vertical="center" shrinkToFit="1"/>
    </xf>
    <xf numFmtId="0" fontId="0" fillId="0" borderId="128" xfId="0" applyBorder="1" applyAlignment="1">
      <alignment horizontal="left" vertical="center" shrinkToFit="1"/>
    </xf>
    <xf numFmtId="0" fontId="12"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4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8" fillId="5" borderId="28" xfId="0" applyFont="1" applyFill="1" applyBorder="1" applyAlignment="1">
      <alignment horizontal="left" vertical="center" shrinkToFit="1"/>
    </xf>
    <xf numFmtId="0" fontId="38" fillId="5" borderId="30" xfId="0" applyFont="1" applyFill="1" applyBorder="1" applyAlignment="1">
      <alignment horizontal="left" vertical="center" shrinkToFit="1"/>
    </xf>
    <xf numFmtId="0" fontId="39" fillId="5" borderId="32" xfId="0" applyFont="1" applyFill="1" applyBorder="1" applyAlignment="1">
      <alignment horizontal="left" vertical="center" shrinkToFit="1"/>
    </xf>
    <xf numFmtId="0" fontId="39" fillId="5" borderId="38" xfId="0" applyFont="1" applyFill="1" applyBorder="1" applyAlignment="1">
      <alignment horizontal="left" vertical="center" shrinkToFit="1"/>
    </xf>
    <xf numFmtId="0" fontId="38" fillId="5" borderId="32" xfId="0" applyFont="1" applyFill="1" applyBorder="1" applyAlignment="1">
      <alignment horizontal="left" vertical="center" shrinkToFit="1"/>
    </xf>
    <xf numFmtId="0" fontId="38" fillId="5" borderId="38" xfId="0" applyFont="1" applyFill="1" applyBorder="1" applyAlignment="1">
      <alignment horizontal="left" vertical="center" shrinkToFit="1"/>
    </xf>
    <xf numFmtId="0" fontId="39" fillId="5" borderId="11" xfId="0" applyFont="1" applyFill="1" applyBorder="1" applyAlignment="1">
      <alignment horizontal="left" vertical="center" wrapText="1" shrinkToFit="1"/>
    </xf>
    <xf numFmtId="0" fontId="39" fillId="5" borderId="9" xfId="0" applyFont="1" applyFill="1" applyBorder="1" applyAlignment="1">
      <alignment horizontal="left" vertical="center" wrapText="1" shrinkToFit="1"/>
    </xf>
    <xf numFmtId="0" fontId="39" fillId="5" borderId="12" xfId="0" applyFont="1" applyFill="1" applyBorder="1" applyAlignment="1">
      <alignment horizontal="left" vertical="center" wrapText="1" shrinkToFit="1"/>
    </xf>
    <xf numFmtId="0" fontId="38" fillId="5" borderId="34" xfId="0" applyFont="1" applyFill="1" applyBorder="1" applyAlignment="1">
      <alignment horizontal="left" vertical="center" shrinkToFit="1"/>
    </xf>
    <xf numFmtId="0" fontId="38" fillId="5" borderId="55" xfId="0" applyFont="1" applyFill="1" applyBorder="1" applyAlignment="1">
      <alignment horizontal="left" vertical="center" shrinkToFit="1"/>
    </xf>
    <xf numFmtId="0" fontId="38" fillId="5" borderId="56" xfId="0" applyFont="1" applyFill="1" applyBorder="1" applyAlignment="1">
      <alignment horizontal="left" vertical="center" shrinkToFit="1"/>
    </xf>
    <xf numFmtId="0" fontId="39" fillId="5" borderId="34" xfId="0" applyFont="1" applyFill="1" applyBorder="1" applyAlignment="1">
      <alignment horizontal="left" vertical="center" shrinkToFit="1"/>
    </xf>
    <xf numFmtId="0" fontId="39" fillId="5" borderId="55" xfId="0" applyFont="1" applyFill="1" applyBorder="1" applyAlignment="1">
      <alignment horizontal="left" vertical="center" shrinkToFit="1"/>
    </xf>
    <xf numFmtId="0" fontId="39" fillId="5" borderId="56" xfId="0" applyFont="1" applyFill="1" applyBorder="1" applyAlignment="1">
      <alignment horizontal="left" vertical="center" shrinkToFit="1"/>
    </xf>
    <xf numFmtId="0" fontId="39" fillId="5" borderId="33" xfId="0" applyFont="1" applyFill="1" applyBorder="1" applyAlignment="1">
      <alignment horizontal="left" vertical="center" wrapText="1" shrinkToFit="1"/>
    </xf>
    <xf numFmtId="0" fontId="39" fillId="5" borderId="83" xfId="0" applyFont="1" applyFill="1" applyBorder="1" applyAlignment="1">
      <alignment horizontal="left" vertical="center" wrapText="1" shrinkToFit="1"/>
    </xf>
    <xf numFmtId="177" fontId="39" fillId="5" borderId="14" xfId="0" applyNumberFormat="1" applyFont="1" applyFill="1" applyBorder="1" applyAlignment="1">
      <alignment horizontal="left" vertical="center" shrinkToFit="1"/>
    </xf>
    <xf numFmtId="177" fontId="39" fillId="5" borderId="17" xfId="0" applyNumberFormat="1" applyFont="1" applyFill="1" applyBorder="1" applyAlignment="1">
      <alignment horizontal="left" vertical="center" shrinkToFit="1"/>
    </xf>
    <xf numFmtId="49" fontId="39" fillId="5" borderId="32" xfId="0" applyNumberFormat="1" applyFont="1" applyFill="1" applyBorder="1" applyAlignment="1">
      <alignment horizontal="left" vertical="center" shrinkToFit="1"/>
    </xf>
    <xf numFmtId="181" fontId="10" fillId="5" borderId="0" xfId="0" applyNumberFormat="1" applyFont="1" applyFill="1" applyAlignment="1">
      <alignment horizontal="right" vertical="center"/>
    </xf>
    <xf numFmtId="0" fontId="20" fillId="0" borderId="0" xfId="0" applyFont="1" applyAlignment="1">
      <alignment horizontal="center" vertical="center"/>
    </xf>
    <xf numFmtId="0" fontId="10" fillId="5" borderId="64" xfId="0" applyFont="1" applyFill="1" applyBorder="1" applyAlignment="1">
      <alignment horizontal="center" vertical="center"/>
    </xf>
    <xf numFmtId="0" fontId="10" fillId="5" borderId="65" xfId="0" applyFont="1" applyFill="1" applyBorder="1" applyAlignment="1">
      <alignment horizontal="center" vertical="center"/>
    </xf>
    <xf numFmtId="0" fontId="39" fillId="5" borderId="43" xfId="0" applyFont="1" applyFill="1" applyBorder="1" applyAlignment="1">
      <alignment horizontal="left" vertical="center" shrinkToFit="1"/>
    </xf>
    <xf numFmtId="0" fontId="39" fillId="5" borderId="58" xfId="0" applyFont="1" applyFill="1" applyBorder="1" applyAlignment="1">
      <alignment horizontal="left" vertical="center" shrinkToFit="1"/>
    </xf>
    <xf numFmtId="0" fontId="39" fillId="5" borderId="59" xfId="0" applyFont="1" applyFill="1" applyBorder="1" applyAlignment="1">
      <alignment horizontal="left" vertical="center" shrinkToFit="1"/>
    </xf>
    <xf numFmtId="49" fontId="39" fillId="5" borderId="34" xfId="0" applyNumberFormat="1" applyFont="1" applyFill="1" applyBorder="1" applyAlignment="1">
      <alignment horizontal="left" vertical="center" shrinkToFit="1"/>
    </xf>
    <xf numFmtId="0" fontId="39" fillId="5" borderId="37" xfId="0" applyFont="1" applyFill="1" applyBorder="1" applyAlignment="1">
      <alignment horizontal="left" vertical="center" shrinkToFit="1"/>
    </xf>
    <xf numFmtId="0" fontId="39" fillId="5" borderId="42" xfId="0" applyFont="1" applyFill="1" applyBorder="1" applyAlignment="1">
      <alignment horizontal="left" vertical="center" shrinkToFit="1"/>
    </xf>
    <xf numFmtId="0" fontId="39" fillId="5" borderId="45" xfId="0" applyFont="1" applyFill="1" applyBorder="1" applyAlignment="1">
      <alignment horizontal="left" vertical="center" shrinkToFit="1"/>
    </xf>
    <xf numFmtId="0" fontId="23" fillId="0" borderId="38" xfId="0" applyFont="1" applyBorder="1" applyAlignment="1">
      <alignment horizontal="center" vertical="center"/>
    </xf>
    <xf numFmtId="0" fontId="38" fillId="5" borderId="52" xfId="0" applyFont="1" applyFill="1" applyBorder="1" applyAlignment="1">
      <alignment horizontal="left" vertical="center" shrinkToFit="1"/>
    </xf>
    <xf numFmtId="0" fontId="38" fillId="5" borderId="50" xfId="0" applyFont="1" applyFill="1" applyBorder="1" applyAlignment="1">
      <alignment horizontal="left" vertical="center" shrinkToFit="1"/>
    </xf>
    <xf numFmtId="0" fontId="38" fillId="5" borderId="53" xfId="0" applyFont="1" applyFill="1" applyBorder="1" applyAlignment="1">
      <alignment horizontal="left" vertical="center" shrinkToFit="1"/>
    </xf>
    <xf numFmtId="0" fontId="28" fillId="0" borderId="0" xfId="0" applyFont="1" applyAlignment="1">
      <alignment horizontal="center" vertical="center"/>
    </xf>
    <xf numFmtId="0" fontId="29" fillId="0" borderId="0" xfId="0" applyFont="1" applyAlignment="1">
      <alignment horizontal="distributed" vertical="center" indent="9"/>
    </xf>
    <xf numFmtId="181" fontId="28" fillId="5" borderId="0" xfId="0" applyNumberFormat="1" applyFont="1" applyFill="1" applyAlignment="1">
      <alignment horizontal="right" vertical="center"/>
    </xf>
    <xf numFmtId="0" fontId="28" fillId="0" borderId="0" xfId="0" applyFont="1" applyAlignment="1">
      <alignment horizontal="right" vertical="center"/>
    </xf>
    <xf numFmtId="0" fontId="28" fillId="0" borderId="0" xfId="0" applyFont="1" applyAlignment="1">
      <alignment horizontal="left" vertical="center" indent="2"/>
    </xf>
    <xf numFmtId="0" fontId="28" fillId="0" borderId="0" xfId="0" applyFont="1" applyAlignment="1">
      <alignment horizontal="left" vertical="center"/>
    </xf>
    <xf numFmtId="0" fontId="25" fillId="0" borderId="0" xfId="0" applyFont="1" applyAlignment="1">
      <alignment horizontal="left" vertical="center"/>
    </xf>
    <xf numFmtId="0" fontId="27" fillId="0" borderId="0" xfId="0" applyFont="1" applyAlignment="1">
      <alignment horizontal="center" vertical="center"/>
    </xf>
    <xf numFmtId="0" fontId="10" fillId="0" borderId="0" xfId="0" applyFont="1" applyAlignment="1">
      <alignment horizontal="center" vertical="center"/>
    </xf>
    <xf numFmtId="0" fontId="28" fillId="5" borderId="0" xfId="0" applyFont="1" applyFill="1" applyAlignment="1">
      <alignment horizontal="left" vertical="center"/>
    </xf>
    <xf numFmtId="0" fontId="23" fillId="0" borderId="0" xfId="0" applyFont="1" applyAlignment="1">
      <alignment horizontal="right" vertical="center" indent="2"/>
    </xf>
    <xf numFmtId="0" fontId="28" fillId="0" borderId="0" xfId="0" applyFont="1" applyAlignment="1">
      <alignment horizontal="right" vertical="center" indent="2"/>
    </xf>
    <xf numFmtId="0" fontId="40" fillId="5" borderId="0" xfId="0" applyFont="1" applyFill="1" applyAlignment="1">
      <alignment horizontal="left" vertical="top" wrapText="1" indent="1"/>
    </xf>
    <xf numFmtId="0" fontId="40" fillId="5" borderId="0" xfId="0" applyFont="1" applyFill="1" applyAlignment="1">
      <alignment horizontal="left" vertical="center" indent="1"/>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69" fillId="0" borderId="0" xfId="0" applyFont="1" applyAlignment="1">
      <alignment horizontal="distributed" vertical="center" indent="10"/>
    </xf>
    <xf numFmtId="0" fontId="70" fillId="0" borderId="0" xfId="0" applyFont="1" applyAlignment="1">
      <alignment horizontal="distributed" vertical="center" indent="10"/>
    </xf>
    <xf numFmtId="0" fontId="0" fillId="0" borderId="3" xfId="0" applyBorder="1" applyAlignment="1">
      <alignment horizontal="distributed" vertical="center" indent="11"/>
    </xf>
    <xf numFmtId="0" fontId="0" fillId="0" borderId="4" xfId="0" applyBorder="1" applyAlignment="1">
      <alignment horizontal="distributed" vertical="center" indent="11"/>
    </xf>
    <xf numFmtId="0" fontId="0" fillId="0" borderId="7" xfId="0" applyBorder="1" applyAlignment="1">
      <alignment horizontal="distributed" vertical="center" indent="11"/>
    </xf>
    <xf numFmtId="0" fontId="0" fillId="0" borderId="41" xfId="0" applyBorder="1" applyAlignment="1">
      <alignment horizontal="distributed" vertical="center" indent="3"/>
    </xf>
    <xf numFmtId="0" fontId="0" fillId="0" borderId="42" xfId="0" applyBorder="1" applyAlignment="1">
      <alignment horizontal="distributed" vertical="center" indent="3"/>
    </xf>
    <xf numFmtId="0" fontId="0" fillId="0" borderId="42" xfId="0" applyBorder="1" applyAlignment="1">
      <alignment horizontal="center" vertical="center"/>
    </xf>
    <xf numFmtId="0" fontId="0" fillId="2" borderId="3" xfId="0" applyFill="1" applyBorder="1" applyAlignment="1">
      <alignment horizontal="left" vertical="center"/>
    </xf>
    <xf numFmtId="0" fontId="0" fillId="2" borderId="5" xfId="0" applyFill="1" applyBorder="1" applyAlignment="1">
      <alignment horizontal="left" vertical="center"/>
    </xf>
    <xf numFmtId="0" fontId="72" fillId="0" borderId="0" xfId="0" applyFont="1" applyAlignment="1">
      <alignment horizontal="left" vertical="top" wrapText="1"/>
    </xf>
    <xf numFmtId="0" fontId="23" fillId="0" borderId="0" xfId="0" applyFont="1" applyAlignment="1">
      <alignment horizontal="left" vertical="top" wrapText="1"/>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71" fillId="0" borderId="0" xfId="0" applyFont="1" applyAlignment="1">
      <alignment horizontal="distributed" vertical="center" indent="7"/>
    </xf>
    <xf numFmtId="0" fontId="12" fillId="0" borderId="0" xfId="0" applyFont="1" applyAlignment="1">
      <alignment horizontal="distributed" vertical="center" indent="7"/>
    </xf>
    <xf numFmtId="0" fontId="0" fillId="0" borderId="3" xfId="0" applyBorder="1" applyAlignment="1">
      <alignment horizontal="distributed" vertical="center" indent="12"/>
    </xf>
    <xf numFmtId="0" fontId="0" fillId="0" borderId="4" xfId="0" applyBorder="1" applyAlignment="1">
      <alignment horizontal="distributed" vertical="center" indent="12"/>
    </xf>
    <xf numFmtId="0" fontId="0" fillId="0" borderId="7" xfId="0" applyBorder="1" applyAlignment="1">
      <alignment horizontal="distributed" vertical="center" indent="12"/>
    </xf>
    <xf numFmtId="0" fontId="0" fillId="2" borderId="34" xfId="0" applyFill="1" applyBorder="1" applyAlignment="1">
      <alignment horizontal="center" vertical="center"/>
    </xf>
    <xf numFmtId="0" fontId="0" fillId="2" borderId="37" xfId="0" applyFill="1" applyBorder="1" applyAlignment="1">
      <alignment horizontal="center" vertical="center"/>
    </xf>
    <xf numFmtId="0" fontId="73" fillId="0" borderId="0" xfId="0" applyFont="1" applyAlignment="1">
      <alignment horizontal="left" vertical="top" wrapText="1"/>
    </xf>
    <xf numFmtId="0" fontId="67" fillId="0" borderId="0" xfId="0" applyFont="1" applyAlignment="1">
      <alignment horizontal="left" vertical="top"/>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0" borderId="84" xfId="0" applyBorder="1" applyAlignment="1">
      <alignment horizontal="center" vertical="center" wrapText="1"/>
    </xf>
    <xf numFmtId="0" fontId="0" fillId="0" borderId="65" xfId="0" applyBorder="1" applyAlignment="1">
      <alignment horizontal="center" vertical="center"/>
    </xf>
    <xf numFmtId="0" fontId="0" fillId="2" borderId="52" xfId="0" applyFill="1" applyBorder="1" applyAlignment="1">
      <alignment horizontal="center" vertical="center"/>
    </xf>
    <xf numFmtId="0" fontId="0" fillId="2" borderId="51" xfId="0" applyFill="1" applyBorder="1" applyAlignment="1">
      <alignment horizontal="center" vertical="center"/>
    </xf>
    <xf numFmtId="0" fontId="0" fillId="0" borderId="0" xfId="0" applyAlignment="1">
      <alignment horizontal="distributed" vertical="center" indent="13"/>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41" fillId="5" borderId="0" xfId="0" applyFont="1" applyFill="1" applyAlignment="1">
      <alignment horizontal="left" vertical="center" shrinkToFi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80" fillId="2" borderId="31" xfId="0" applyFont="1" applyFill="1" applyBorder="1" applyAlignment="1">
      <alignment horizontal="left" vertical="top" wrapText="1"/>
    </xf>
    <xf numFmtId="0" fontId="80" fillId="2" borderId="32" xfId="0" applyFont="1" applyFill="1" applyBorder="1" applyAlignment="1">
      <alignment horizontal="left" vertical="top" wrapText="1"/>
    </xf>
    <xf numFmtId="0" fontId="80" fillId="2" borderId="38" xfId="0" applyFont="1" applyFill="1" applyBorder="1" applyAlignment="1">
      <alignment horizontal="left" vertical="top" wrapText="1"/>
    </xf>
    <xf numFmtId="0" fontId="80" fillId="2" borderId="41" xfId="0" applyFont="1" applyFill="1" applyBorder="1" applyAlignment="1">
      <alignment horizontal="left" vertical="top" wrapText="1"/>
    </xf>
    <xf numFmtId="0" fontId="80" fillId="2" borderId="42" xfId="0" applyFont="1" applyFill="1" applyBorder="1" applyAlignment="1">
      <alignment horizontal="left" vertical="top" wrapText="1"/>
    </xf>
    <xf numFmtId="0" fontId="80" fillId="2" borderId="45" xfId="0" applyFont="1" applyFill="1" applyBorder="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xf>
    <xf numFmtId="0" fontId="0" fillId="0" borderId="32" xfId="0" applyBorder="1" applyAlignment="1">
      <alignment horizontal="center" vertical="center" shrinkToFit="1"/>
    </xf>
    <xf numFmtId="0" fontId="0" fillId="0" borderId="38" xfId="0" applyBorder="1" applyAlignment="1">
      <alignment horizontal="center" vertical="center" shrinkToFit="1"/>
    </xf>
    <xf numFmtId="0" fontId="0" fillId="0" borderId="32" xfId="0" applyBorder="1" applyAlignment="1">
      <alignment horizontal="center" vertical="center"/>
    </xf>
    <xf numFmtId="0" fontId="0" fillId="0" borderId="31" xfId="0" applyBorder="1" applyAlignment="1">
      <alignment horizontal="center" vertical="center"/>
    </xf>
    <xf numFmtId="0" fontId="34" fillId="0" borderId="0" xfId="0" applyFont="1" applyAlignment="1">
      <alignment horizontal="left" vertical="center"/>
    </xf>
    <xf numFmtId="0" fontId="32" fillId="0" borderId="0" xfId="0" applyFont="1" applyAlignment="1">
      <alignment horizontal="distributed" vertical="center" indent="11"/>
    </xf>
    <xf numFmtId="0" fontId="26" fillId="0" borderId="0" xfId="0" applyFont="1" applyAlignment="1">
      <alignment horizontal="distributed" vertical="center" indent="11"/>
    </xf>
    <xf numFmtId="0" fontId="33" fillId="0" borderId="0" xfId="0" applyFont="1" applyAlignment="1">
      <alignment horizontal="left" vertical="center"/>
    </xf>
    <xf numFmtId="0" fontId="34" fillId="0" borderId="0" xfId="0" applyFont="1" applyAlignment="1">
      <alignment horizontal="center" vertical="center"/>
    </xf>
    <xf numFmtId="0" fontId="10" fillId="0" borderId="0" xfId="0" applyFont="1" applyAlignment="1">
      <alignment horizontal="left" vertical="center" indent="12"/>
    </xf>
    <xf numFmtId="0" fontId="39" fillId="5" borderId="0" xfId="0" applyFont="1" applyFill="1" applyAlignment="1">
      <alignment horizontal="left" vertical="top" wrapText="1" indent="1"/>
    </xf>
    <xf numFmtId="0" fontId="34" fillId="0" borderId="0" xfId="0" applyFont="1" applyAlignment="1">
      <alignment horizontal="left" vertical="center" indent="1"/>
    </xf>
    <xf numFmtId="0" fontId="39" fillId="5" borderId="0" xfId="0" applyFont="1" applyFill="1" applyAlignment="1">
      <alignment horizontal="left" vertical="center" indent="1"/>
    </xf>
    <xf numFmtId="181" fontId="28" fillId="5" borderId="0" xfId="0" applyNumberFormat="1" applyFont="1" applyFill="1" applyAlignment="1">
      <alignment horizontal="left" vertical="center" indent="1"/>
    </xf>
    <xf numFmtId="0" fontId="37" fillId="0" borderId="0" xfId="0" applyFont="1" applyAlignment="1">
      <alignment horizontal="distributed" vertical="center" indent="8"/>
    </xf>
    <xf numFmtId="0" fontId="29" fillId="0" borderId="0" xfId="0" applyFont="1" applyAlignment="1">
      <alignment horizontal="distributed" vertical="center" indent="8"/>
    </xf>
    <xf numFmtId="0" fontId="33" fillId="0" borderId="0" xfId="0" applyFont="1" applyAlignment="1">
      <alignment horizontal="center" vertical="center"/>
    </xf>
    <xf numFmtId="0" fontId="0" fillId="26" borderId="46" xfId="0" applyFill="1" applyBorder="1" applyAlignment="1">
      <alignment horizontal="center" vertical="center"/>
    </xf>
    <xf numFmtId="0" fontId="0" fillId="26" borderId="33" xfId="0" applyFill="1" applyBorder="1" applyAlignment="1">
      <alignment horizontal="center" vertical="center"/>
    </xf>
    <xf numFmtId="0" fontId="22" fillId="0" borderId="46" xfId="0" applyFont="1" applyBorder="1" applyAlignment="1">
      <alignment horizontal="center" vertical="center" shrinkToFit="1"/>
    </xf>
    <xf numFmtId="0" fontId="10" fillId="0" borderId="33" xfId="0" applyFont="1" applyBorder="1" applyAlignment="1">
      <alignment horizontal="center" vertical="center" shrinkToFit="1"/>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center" vertical="center"/>
    </xf>
    <xf numFmtId="181" fontId="36" fillId="5" borderId="0" xfId="0" applyNumberFormat="1" applyFont="1" applyFill="1" applyAlignment="1">
      <alignment horizontal="right" vertical="center"/>
    </xf>
    <xf numFmtId="0" fontId="42" fillId="5" borderId="0" xfId="0" applyFont="1" applyFill="1" applyAlignment="1">
      <alignment horizontal="left" vertical="center" indent="1"/>
    </xf>
    <xf numFmtId="0" fontId="11" fillId="20" borderId="0" xfId="0" applyFont="1" applyFill="1" applyAlignment="1">
      <alignment horizontal="center" vertical="center"/>
    </xf>
    <xf numFmtId="0" fontId="11" fillId="20" borderId="2" xfId="0" applyFont="1" applyFill="1" applyBorder="1" applyAlignment="1">
      <alignment horizontal="center" vertical="center"/>
    </xf>
    <xf numFmtId="0" fontId="12" fillId="20" borderId="0" xfId="0" applyFont="1" applyFill="1" applyAlignment="1">
      <alignment horizontal="center" vertical="center"/>
    </xf>
    <xf numFmtId="0" fontId="12" fillId="20" borderId="2" xfId="0" applyFont="1" applyFill="1" applyBorder="1" applyAlignment="1">
      <alignment horizontal="center" vertical="center"/>
    </xf>
    <xf numFmtId="0" fontId="13" fillId="20" borderId="3" xfId="0" applyFont="1" applyFill="1" applyBorder="1" applyAlignment="1">
      <alignment horizontal="distributed" vertical="center" justifyLastLine="1"/>
    </xf>
    <xf numFmtId="0" fontId="13" fillId="20" borderId="4" xfId="0" applyFont="1" applyFill="1" applyBorder="1" applyAlignment="1">
      <alignment horizontal="distributed" vertical="center" justifyLastLine="1"/>
    </xf>
    <xf numFmtId="0" fontId="13" fillId="20" borderId="5" xfId="0" applyFont="1" applyFill="1" applyBorder="1" applyAlignment="1">
      <alignment horizontal="distributed" vertical="center" justifyLastLine="1"/>
    </xf>
    <xf numFmtId="0" fontId="49" fillId="5" borderId="4" xfId="0" applyFont="1" applyFill="1" applyBorder="1" applyAlignment="1">
      <alignment horizontal="center" vertical="center" shrinkToFit="1"/>
    </xf>
    <xf numFmtId="0" fontId="49" fillId="5" borderId="5" xfId="0" applyFont="1" applyFill="1" applyBorder="1" applyAlignment="1">
      <alignment horizontal="center" vertical="center" shrinkToFit="1"/>
    </xf>
    <xf numFmtId="0" fontId="13" fillId="20" borderId="6" xfId="0" applyFont="1" applyFill="1" applyBorder="1" applyAlignment="1">
      <alignment horizontal="center" vertical="center"/>
    </xf>
    <xf numFmtId="0" fontId="13" fillId="20" borderId="4" xfId="0" applyFont="1" applyFill="1" applyBorder="1" applyAlignment="1">
      <alignment horizontal="center" vertical="center"/>
    </xf>
    <xf numFmtId="0" fontId="13" fillId="20" borderId="5" xfId="0" applyFont="1" applyFill="1" applyBorder="1" applyAlignment="1">
      <alignment horizontal="center" vertical="center"/>
    </xf>
    <xf numFmtId="0" fontId="13" fillId="20" borderId="11" xfId="0" applyFont="1" applyFill="1" applyBorder="1" applyAlignment="1">
      <alignment horizontal="center" vertical="center"/>
    </xf>
    <xf numFmtId="0" fontId="13" fillId="20" borderId="9" xfId="0" applyFont="1" applyFill="1" applyBorder="1" applyAlignment="1">
      <alignment horizontal="center" vertical="center"/>
    </xf>
    <xf numFmtId="0" fontId="13" fillId="20" borderId="10" xfId="0" applyFont="1" applyFill="1" applyBorder="1" applyAlignment="1">
      <alignment horizontal="center" vertical="center"/>
    </xf>
    <xf numFmtId="0" fontId="13" fillId="26" borderId="4" xfId="0" applyFont="1" applyFill="1" applyBorder="1" applyAlignment="1">
      <alignment horizontal="right" vertical="center"/>
    </xf>
    <xf numFmtId="0" fontId="13" fillId="26" borderId="7" xfId="0" applyFont="1" applyFill="1" applyBorder="1" applyAlignment="1">
      <alignment horizontal="right" vertical="center"/>
    </xf>
    <xf numFmtId="0" fontId="13" fillId="26" borderId="9" xfId="0" applyFont="1" applyFill="1" applyBorder="1" applyAlignment="1">
      <alignment horizontal="right" vertical="center"/>
    </xf>
    <xf numFmtId="0" fontId="13" fillId="26" borderId="12" xfId="0" applyFont="1" applyFill="1" applyBorder="1" applyAlignment="1">
      <alignment horizontal="right" vertical="center"/>
    </xf>
    <xf numFmtId="0" fontId="13" fillId="20" borderId="8" xfId="0" applyFont="1" applyFill="1" applyBorder="1" applyAlignment="1">
      <alignment horizontal="distributed" vertical="center" justifyLastLine="1"/>
    </xf>
    <xf numFmtId="0" fontId="13" fillId="20" borderId="9" xfId="0" applyFont="1" applyFill="1" applyBorder="1" applyAlignment="1">
      <alignment horizontal="distributed" vertical="center" justifyLastLine="1"/>
    </xf>
    <xf numFmtId="0" fontId="13" fillId="20" borderId="10" xfId="0" applyFont="1" applyFill="1" applyBorder="1" applyAlignment="1">
      <alignment horizontal="distributed" vertical="center" justifyLastLine="1"/>
    </xf>
    <xf numFmtId="0" fontId="40" fillId="5" borderId="9" xfId="0" applyFont="1" applyFill="1" applyBorder="1" applyAlignment="1">
      <alignment horizontal="center" vertical="center" shrinkToFit="1"/>
    </xf>
    <xf numFmtId="0" fontId="40" fillId="5" borderId="10" xfId="0" applyFont="1" applyFill="1" applyBorder="1" applyAlignment="1">
      <alignment horizontal="center" vertical="center" shrinkToFit="1"/>
    </xf>
    <xf numFmtId="0" fontId="13" fillId="20" borderId="9" xfId="0" applyFont="1" applyFill="1" applyBorder="1" applyAlignment="1">
      <alignment horizontal="right"/>
    </xf>
    <xf numFmtId="0" fontId="13" fillId="20" borderId="12" xfId="0" applyFont="1" applyFill="1" applyBorder="1" applyAlignment="1">
      <alignment horizontal="right"/>
    </xf>
    <xf numFmtId="0" fontId="13" fillId="20" borderId="13" xfId="0" applyFont="1" applyFill="1" applyBorder="1" applyAlignment="1">
      <alignment horizontal="distributed" vertical="center" justifyLastLine="1"/>
    </xf>
    <xf numFmtId="0" fontId="13" fillId="20" borderId="14" xfId="0" applyFont="1" applyFill="1" applyBorder="1" applyAlignment="1">
      <alignment horizontal="distributed" vertical="center" justifyLastLine="1"/>
    </xf>
    <xf numFmtId="0" fontId="13" fillId="20" borderId="15" xfId="0" applyFont="1" applyFill="1" applyBorder="1" applyAlignment="1">
      <alignment horizontal="distributed" vertical="center" justifyLastLine="1"/>
    </xf>
    <xf numFmtId="0" fontId="13" fillId="5" borderId="14" xfId="0" applyFont="1" applyFill="1" applyBorder="1" applyAlignment="1">
      <alignment horizontal="center" vertical="center"/>
    </xf>
    <xf numFmtId="0" fontId="13" fillId="5" borderId="9" xfId="0" applyFont="1" applyFill="1" applyBorder="1" applyAlignment="1">
      <alignment horizontal="center" vertical="center"/>
    </xf>
    <xf numFmtId="0" fontId="40" fillId="5" borderId="16" xfId="0" applyFont="1" applyFill="1" applyBorder="1" applyAlignment="1">
      <alignment horizontal="center" vertical="center"/>
    </xf>
    <xf numFmtId="0" fontId="40" fillId="5" borderId="14" xfId="0" applyFont="1" applyFill="1" applyBorder="1" applyAlignment="1">
      <alignment horizontal="center" vertical="center"/>
    </xf>
    <xf numFmtId="0" fontId="40" fillId="5" borderId="11" xfId="0" applyFont="1" applyFill="1" applyBorder="1" applyAlignment="1">
      <alignment horizontal="center" vertical="center"/>
    </xf>
    <xf numFmtId="0" fontId="40" fillId="5" borderId="9" xfId="0" applyFont="1" applyFill="1" applyBorder="1" applyAlignment="1">
      <alignment horizontal="center" vertical="center"/>
    </xf>
    <xf numFmtId="49" fontId="40" fillId="5" borderId="14" xfId="0" applyNumberFormat="1" applyFont="1" applyFill="1" applyBorder="1" applyAlignment="1">
      <alignment horizontal="center" vertical="center"/>
    </xf>
    <xf numFmtId="0" fontId="13" fillId="20" borderId="16" xfId="0" applyFont="1" applyFill="1" applyBorder="1" applyAlignment="1">
      <alignment horizontal="center" vertical="center"/>
    </xf>
    <xf numFmtId="0" fontId="13" fillId="20" borderId="14" xfId="0" applyFont="1" applyFill="1" applyBorder="1" applyAlignment="1">
      <alignment horizontal="center" vertical="center"/>
    </xf>
    <xf numFmtId="0" fontId="13" fillId="20" borderId="15" xfId="0" applyFont="1" applyFill="1" applyBorder="1" applyAlignment="1">
      <alignment horizontal="center" vertical="center"/>
    </xf>
    <xf numFmtId="0" fontId="13" fillId="20" borderId="28" xfId="0" applyFont="1" applyFill="1" applyBorder="1" applyAlignment="1">
      <alignment horizontal="distributed" vertical="center" justifyLastLine="1"/>
    </xf>
    <xf numFmtId="0" fontId="13" fillId="20" borderId="30" xfId="0" applyFont="1" applyFill="1" applyBorder="1" applyAlignment="1">
      <alignment horizontal="distributed" vertical="center" justifyLastLine="1"/>
    </xf>
    <xf numFmtId="181" fontId="40" fillId="5" borderId="16" xfId="0" applyNumberFormat="1" applyFont="1" applyFill="1" applyBorder="1" applyAlignment="1">
      <alignment horizontal="center" vertical="center" shrinkToFit="1"/>
    </xf>
    <xf numFmtId="181" fontId="40" fillId="5" borderId="14" xfId="0" applyNumberFormat="1" applyFont="1" applyFill="1" applyBorder="1" applyAlignment="1">
      <alignment horizontal="center" vertical="center" shrinkToFit="1"/>
    </xf>
    <xf numFmtId="181" fontId="40" fillId="5" borderId="15" xfId="0" applyNumberFormat="1" applyFont="1" applyFill="1" applyBorder="1" applyAlignment="1">
      <alignment horizontal="center" vertical="center" shrinkToFit="1"/>
    </xf>
    <xf numFmtId="181" fontId="40" fillId="5" borderId="20" xfId="0" applyNumberFormat="1" applyFont="1" applyFill="1" applyBorder="1" applyAlignment="1">
      <alignment horizontal="center" vertical="center" shrinkToFit="1"/>
    </xf>
    <xf numFmtId="181" fontId="40" fillId="5" borderId="0" xfId="0" applyNumberFormat="1" applyFont="1" applyFill="1" applyBorder="1" applyAlignment="1">
      <alignment horizontal="center" vertical="center" shrinkToFit="1"/>
    </xf>
    <xf numFmtId="181" fontId="40" fillId="5" borderId="19" xfId="0" applyNumberFormat="1" applyFont="1" applyFill="1" applyBorder="1" applyAlignment="1">
      <alignment horizontal="center" vertical="center" shrinkToFit="1"/>
    </xf>
    <xf numFmtId="181" fontId="40" fillId="5" borderId="24" xfId="0" applyNumberFormat="1" applyFont="1" applyFill="1" applyBorder="1" applyAlignment="1">
      <alignment horizontal="center" vertical="center" shrinkToFit="1"/>
    </xf>
    <xf numFmtId="181" fontId="40" fillId="5" borderId="2" xfId="0" applyNumberFormat="1" applyFont="1" applyFill="1" applyBorder="1" applyAlignment="1">
      <alignment horizontal="center" vertical="center" shrinkToFit="1"/>
    </xf>
    <xf numFmtId="181" fontId="40" fillId="5" borderId="23" xfId="0" applyNumberFormat="1" applyFont="1" applyFill="1" applyBorder="1" applyAlignment="1">
      <alignment horizontal="center" vertical="center" shrinkToFit="1"/>
    </xf>
    <xf numFmtId="0" fontId="40" fillId="5" borderId="14" xfId="0" applyFont="1" applyFill="1" applyBorder="1" applyAlignment="1">
      <alignment horizontal="center" vertical="center" textRotation="255" wrapText="1" shrinkToFit="1"/>
    </xf>
    <xf numFmtId="0" fontId="40" fillId="5" borderId="9" xfId="0" applyFont="1" applyFill="1" applyBorder="1" applyAlignment="1">
      <alignment horizontal="center" vertical="center" textRotation="255" wrapText="1" shrinkToFit="1"/>
    </xf>
    <xf numFmtId="0" fontId="13" fillId="5" borderId="15"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4" xfId="0" applyFont="1" applyFill="1" applyBorder="1" applyAlignment="1">
      <alignment horizontal="left" vertical="center" shrinkToFit="1"/>
    </xf>
    <xf numFmtId="0" fontId="13" fillId="5" borderId="17" xfId="0" applyFont="1" applyFill="1" applyBorder="1" applyAlignment="1">
      <alignment horizontal="left" vertical="center" shrinkToFit="1"/>
    </xf>
    <xf numFmtId="0" fontId="13" fillId="5" borderId="0" xfId="0" applyFont="1" applyFill="1" applyBorder="1" applyAlignment="1">
      <alignment horizontal="left" vertical="center" shrinkToFit="1"/>
    </xf>
    <xf numFmtId="0" fontId="13" fillId="5" borderId="21"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25"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9" xfId="0" applyFont="1" applyFill="1" applyBorder="1" applyAlignment="1">
      <alignment horizontal="left" vertical="center" shrinkToFit="1"/>
    </xf>
    <xf numFmtId="0" fontId="13" fillId="5" borderId="23" xfId="0" applyFont="1" applyFill="1" applyBorder="1" applyAlignment="1">
      <alignment horizontal="left" vertical="center" shrinkToFit="1"/>
    </xf>
    <xf numFmtId="0" fontId="13" fillId="20" borderId="16" xfId="0" applyFont="1" applyFill="1" applyBorder="1" applyAlignment="1">
      <alignment horizontal="distributed" vertical="center" wrapText="1" justifyLastLine="1"/>
    </xf>
    <xf numFmtId="0" fontId="13" fillId="20" borderId="14" xfId="0" applyFont="1" applyFill="1" applyBorder="1" applyAlignment="1">
      <alignment horizontal="distributed" vertical="center" wrapText="1" justifyLastLine="1"/>
    </xf>
    <xf numFmtId="0" fontId="13" fillId="20" borderId="15" xfId="0" applyFont="1" applyFill="1" applyBorder="1" applyAlignment="1">
      <alignment horizontal="distributed" vertical="center" wrapText="1" justifyLastLine="1"/>
    </xf>
    <xf numFmtId="0" fontId="13" fillId="20" borderId="20" xfId="0" applyFont="1" applyFill="1" applyBorder="1" applyAlignment="1">
      <alignment horizontal="distributed" vertical="center" wrapText="1" justifyLastLine="1"/>
    </xf>
    <xf numFmtId="0" fontId="13" fillId="20" borderId="0" xfId="0" applyFont="1" applyFill="1" applyBorder="1" applyAlignment="1">
      <alignment horizontal="distributed" vertical="center" wrapText="1" justifyLastLine="1"/>
    </xf>
    <xf numFmtId="0" fontId="13" fillId="20" borderId="19" xfId="0" applyFont="1" applyFill="1" applyBorder="1" applyAlignment="1">
      <alignment horizontal="distributed" vertical="center" wrapText="1" justifyLastLine="1"/>
    </xf>
    <xf numFmtId="0" fontId="13" fillId="20" borderId="24" xfId="0" applyFont="1" applyFill="1" applyBorder="1" applyAlignment="1">
      <alignment horizontal="distributed" vertical="center" wrapText="1" justifyLastLine="1"/>
    </xf>
    <xf numFmtId="0" fontId="13" fillId="20" borderId="2" xfId="0" applyFont="1" applyFill="1" applyBorder="1" applyAlignment="1">
      <alignment horizontal="distributed" vertical="center" wrapText="1" justifyLastLine="1"/>
    </xf>
    <xf numFmtId="0" fontId="13" fillId="20" borderId="23" xfId="0" applyFont="1" applyFill="1" applyBorder="1" applyAlignment="1">
      <alignment horizontal="distributed" vertical="center" wrapText="1" justifyLastLine="1"/>
    </xf>
    <xf numFmtId="183" fontId="40" fillId="5" borderId="14" xfId="0" applyNumberFormat="1" applyFont="1" applyFill="1" applyBorder="1" applyAlignment="1">
      <alignment horizontal="right" vertical="center" shrinkToFit="1"/>
    </xf>
    <xf numFmtId="183" fontId="40" fillId="5" borderId="0" xfId="0" applyNumberFormat="1" applyFont="1" applyFill="1" applyBorder="1" applyAlignment="1">
      <alignment horizontal="right" vertical="center" shrinkToFit="1"/>
    </xf>
    <xf numFmtId="183" fontId="40" fillId="5" borderId="2" xfId="0" applyNumberFormat="1" applyFont="1" applyFill="1" applyBorder="1" applyAlignment="1">
      <alignment horizontal="right" vertical="center" shrinkToFit="1"/>
    </xf>
    <xf numFmtId="0" fontId="13" fillId="20" borderId="19" xfId="0" applyFont="1" applyFill="1" applyBorder="1" applyAlignment="1">
      <alignment horizontal="distributed" vertical="center" justifyLastLine="1"/>
    </xf>
    <xf numFmtId="0" fontId="13" fillId="20" borderId="24" xfId="0" applyFont="1" applyFill="1" applyBorder="1" applyAlignment="1">
      <alignment horizontal="distributed" vertical="center" justifyLastLine="1"/>
    </xf>
    <xf numFmtId="0" fontId="13" fillId="20" borderId="23" xfId="0" applyFont="1" applyFill="1" applyBorder="1" applyAlignment="1">
      <alignment horizontal="distributed" vertical="center" justifyLastLine="1"/>
    </xf>
    <xf numFmtId="0" fontId="13" fillId="20" borderId="18" xfId="0" applyFont="1" applyFill="1" applyBorder="1" applyAlignment="1">
      <alignment horizontal="distributed" vertical="center" justifyLastLine="1"/>
    </xf>
    <xf numFmtId="0" fontId="13" fillId="20" borderId="0" xfId="0" applyFont="1" applyFill="1" applyBorder="1" applyAlignment="1">
      <alignment horizontal="distributed" vertical="center" justifyLastLine="1"/>
    </xf>
    <xf numFmtId="0" fontId="13" fillId="20" borderId="22" xfId="0" applyFont="1" applyFill="1" applyBorder="1" applyAlignment="1">
      <alignment horizontal="distributed" vertical="center" justifyLastLine="1"/>
    </xf>
    <xf numFmtId="0" fontId="13" fillId="20" borderId="2" xfId="0" applyFont="1" applyFill="1" applyBorder="1" applyAlignment="1">
      <alignment horizontal="distributed" vertical="center" justifyLastLine="1"/>
    </xf>
    <xf numFmtId="0" fontId="13" fillId="20" borderId="32" xfId="0" applyFont="1" applyFill="1" applyBorder="1" applyAlignment="1">
      <alignment horizontal="center" vertical="center"/>
    </xf>
    <xf numFmtId="0" fontId="13" fillId="20" borderId="34" xfId="0" applyFont="1" applyFill="1" applyBorder="1" applyAlignment="1">
      <alignment horizontal="center" vertical="center"/>
    </xf>
    <xf numFmtId="0" fontId="13" fillId="20" borderId="35" xfId="0" applyFont="1" applyFill="1" applyBorder="1" applyAlignment="1">
      <alignment horizontal="center" vertical="center"/>
    </xf>
    <xf numFmtId="0" fontId="13" fillId="20" borderId="36" xfId="0" applyFont="1" applyFill="1" applyBorder="1" applyAlignment="1">
      <alignment horizontal="center" vertical="center"/>
    </xf>
    <xf numFmtId="0" fontId="13" fillId="20" borderId="37" xfId="0" applyFont="1" applyFill="1" applyBorder="1" applyAlignment="1">
      <alignment horizontal="center" vertical="center"/>
    </xf>
    <xf numFmtId="0" fontId="13" fillId="20" borderId="38" xfId="0" applyFont="1" applyFill="1" applyBorder="1" applyAlignment="1">
      <alignment horizontal="center" vertical="center"/>
    </xf>
    <xf numFmtId="0" fontId="13" fillId="20" borderId="39" xfId="0" applyFont="1" applyFill="1" applyBorder="1" applyAlignment="1">
      <alignment horizontal="left" vertical="center" shrinkToFit="1"/>
    </xf>
    <xf numFmtId="0" fontId="13" fillId="20" borderId="32" xfId="0" applyFont="1" applyFill="1" applyBorder="1" applyAlignment="1">
      <alignment horizontal="left" vertical="center" shrinkToFit="1"/>
    </xf>
    <xf numFmtId="179" fontId="57" fillId="2" borderId="32" xfId="0" applyNumberFormat="1" applyFont="1" applyFill="1" applyBorder="1" applyAlignment="1">
      <alignment horizontal="center" vertical="center" wrapText="1" shrinkToFit="1"/>
    </xf>
    <xf numFmtId="179" fontId="57" fillId="2" borderId="32" xfId="0" applyNumberFormat="1" applyFont="1" applyFill="1" applyBorder="1" applyAlignment="1">
      <alignment horizontal="center" vertical="center" shrinkToFit="1"/>
    </xf>
    <xf numFmtId="38" fontId="57" fillId="2" borderId="32" xfId="1" applyFont="1" applyFill="1" applyBorder="1" applyAlignment="1">
      <alignment horizontal="right" vertical="center"/>
    </xf>
    <xf numFmtId="0" fontId="13" fillId="20" borderId="33" xfId="0" applyFont="1" applyFill="1" applyBorder="1" applyAlignment="1">
      <alignment horizontal="center" vertical="center" shrinkToFit="1"/>
    </xf>
    <xf numFmtId="0" fontId="13" fillId="20" borderId="33" xfId="0" applyFont="1" applyFill="1" applyBorder="1" applyAlignment="1">
      <alignment horizontal="distributed" vertical="center" justifyLastLine="1"/>
    </xf>
    <xf numFmtId="0" fontId="13" fillId="20" borderId="10" xfId="0" applyFont="1" applyFill="1" applyBorder="1" applyAlignment="1">
      <alignment horizontal="center" vertical="center" shrinkToFit="1"/>
    </xf>
    <xf numFmtId="0" fontId="57" fillId="2" borderId="32" xfId="0" applyNumberFormat="1" applyFont="1" applyFill="1" applyBorder="1" applyAlignment="1">
      <alignment horizontal="right" vertical="center" shrinkToFit="1"/>
    </xf>
    <xf numFmtId="0" fontId="11" fillId="20" borderId="26" xfId="0" applyFont="1" applyFill="1" applyBorder="1" applyAlignment="1">
      <alignment horizontal="right" vertical="center"/>
    </xf>
    <xf numFmtId="0" fontId="13" fillId="20" borderId="27" xfId="0" applyFont="1" applyFill="1" applyBorder="1" applyAlignment="1">
      <alignment horizontal="distributed" vertical="center" justifyLastLine="1"/>
    </xf>
    <xf numFmtId="0" fontId="13" fillId="20" borderId="31" xfId="0" applyFont="1" applyFill="1" applyBorder="1" applyAlignment="1">
      <alignment horizontal="distributed" vertical="center" justifyLastLine="1"/>
    </xf>
    <xf numFmtId="0" fontId="13" fillId="20" borderId="32" xfId="0" applyFont="1" applyFill="1" applyBorder="1" applyAlignment="1">
      <alignment horizontal="distributed" vertical="center" justifyLastLine="1"/>
    </xf>
    <xf numFmtId="0" fontId="13" fillId="20" borderId="29" xfId="0" applyFont="1" applyFill="1" applyBorder="1" applyAlignment="1">
      <alignment horizontal="distributed" vertical="center" wrapText="1" justifyLastLine="1"/>
    </xf>
    <xf numFmtId="0" fontId="15" fillId="20" borderId="28" xfId="0" applyFont="1" applyFill="1" applyBorder="1" applyAlignment="1">
      <alignment horizontal="distributed" vertical="center" wrapText="1" justifyLastLine="1"/>
    </xf>
    <xf numFmtId="0" fontId="15" fillId="20" borderId="28" xfId="0" applyFont="1" applyFill="1" applyBorder="1" applyAlignment="1">
      <alignment horizontal="distributed" vertical="center" justifyLastLine="1"/>
    </xf>
    <xf numFmtId="0" fontId="15" fillId="20" borderId="32" xfId="0" applyFont="1" applyFill="1" applyBorder="1" applyAlignment="1">
      <alignment horizontal="distributed" vertical="center" justifyLastLine="1"/>
    </xf>
    <xf numFmtId="0" fontId="13" fillId="20" borderId="29" xfId="0" applyFont="1" applyFill="1" applyBorder="1" applyAlignment="1">
      <alignment horizontal="distributed" vertical="center" justifyLastLine="1"/>
    </xf>
    <xf numFmtId="0" fontId="57" fillId="26" borderId="32" xfId="0" applyNumberFormat="1" applyFont="1" applyFill="1" applyBorder="1" applyAlignment="1">
      <alignment horizontal="right" vertical="center" shrinkToFit="1"/>
    </xf>
    <xf numFmtId="0" fontId="57" fillId="26" borderId="34" xfId="0" applyNumberFormat="1" applyFont="1" applyFill="1" applyBorder="1" applyAlignment="1">
      <alignment horizontal="right" vertical="center" shrinkToFit="1"/>
    </xf>
    <xf numFmtId="0" fontId="57" fillId="26" borderId="92" xfId="0" applyNumberFormat="1" applyFont="1" applyFill="1" applyBorder="1" applyAlignment="1">
      <alignment horizontal="right" vertical="center" shrinkToFit="1"/>
    </xf>
    <xf numFmtId="0" fontId="57" fillId="26" borderId="91" xfId="0" applyNumberFormat="1" applyFont="1" applyFill="1" applyBorder="1" applyAlignment="1">
      <alignment horizontal="right" vertical="center" shrinkToFit="1"/>
    </xf>
    <xf numFmtId="0" fontId="57" fillId="26" borderId="56" xfId="0" applyNumberFormat="1" applyFont="1" applyFill="1" applyBorder="1" applyAlignment="1">
      <alignment horizontal="right" vertical="center" shrinkToFit="1"/>
    </xf>
    <xf numFmtId="0" fontId="13" fillId="20" borderId="54" xfId="0" applyFont="1" applyFill="1" applyBorder="1" applyAlignment="1">
      <alignment horizontal="left" vertical="center" shrinkToFit="1"/>
    </xf>
    <xf numFmtId="0" fontId="13" fillId="20" borderId="55" xfId="0" applyFont="1" applyFill="1" applyBorder="1" applyAlignment="1">
      <alignment horizontal="left" vertical="center" shrinkToFit="1"/>
    </xf>
    <xf numFmtId="0" fontId="13" fillId="20" borderId="37" xfId="0" applyFont="1" applyFill="1" applyBorder="1" applyAlignment="1">
      <alignment horizontal="left" vertical="center" shrinkToFit="1"/>
    </xf>
    <xf numFmtId="179" fontId="57" fillId="26" borderId="32" xfId="0" applyNumberFormat="1" applyFont="1" applyFill="1" applyBorder="1" applyAlignment="1">
      <alignment horizontal="center" vertical="center" shrinkToFit="1"/>
    </xf>
    <xf numFmtId="0" fontId="57" fillId="2" borderId="34" xfId="0" applyFont="1" applyFill="1" applyBorder="1" applyAlignment="1">
      <alignment horizontal="center" vertical="center"/>
    </xf>
    <xf numFmtId="0" fontId="57" fillId="2" borderId="55" xfId="0" applyFont="1" applyFill="1" applyBorder="1" applyAlignment="1">
      <alignment horizontal="center" vertical="center"/>
    </xf>
    <xf numFmtId="0" fontId="57" fillId="2" borderId="37" xfId="0" applyFont="1" applyFill="1" applyBorder="1" applyAlignment="1">
      <alignment horizontal="center" vertical="center"/>
    </xf>
    <xf numFmtId="0" fontId="57" fillId="2" borderId="16" xfId="0" applyFont="1" applyFill="1" applyBorder="1" applyAlignment="1">
      <alignment horizontal="center" vertical="center"/>
    </xf>
    <xf numFmtId="0" fontId="57" fillId="2" borderId="14" xfId="0" applyFont="1" applyFill="1" applyBorder="1" applyAlignment="1">
      <alignment horizontal="center" vertical="center"/>
    </xf>
    <xf numFmtId="0" fontId="57" fillId="2" borderId="15" xfId="0" applyFont="1" applyFill="1" applyBorder="1" applyAlignment="1">
      <alignment horizontal="center" vertical="center"/>
    </xf>
    <xf numFmtId="0" fontId="57" fillId="2" borderId="11" xfId="0" applyFont="1" applyFill="1" applyBorder="1" applyAlignment="1">
      <alignment horizontal="center" vertical="center"/>
    </xf>
    <xf numFmtId="0" fontId="57" fillId="2" borderId="9" xfId="0" applyFont="1" applyFill="1" applyBorder="1" applyAlignment="1">
      <alignment horizontal="center" vertical="center"/>
    </xf>
    <xf numFmtId="0" fontId="57" fillId="2" borderId="10" xfId="0" applyFont="1" applyFill="1" applyBorder="1" applyAlignment="1">
      <alignment horizontal="center" vertical="center"/>
    </xf>
    <xf numFmtId="0" fontId="57" fillId="2" borderId="32" xfId="1" applyNumberFormat="1" applyFont="1" applyFill="1" applyBorder="1" applyAlignment="1">
      <alignment horizontal="right" vertical="center" shrinkToFit="1"/>
    </xf>
    <xf numFmtId="0" fontId="57" fillId="2" borderId="34" xfId="1" applyNumberFormat="1" applyFont="1" applyFill="1" applyBorder="1" applyAlignment="1">
      <alignment horizontal="right" vertical="center" shrinkToFit="1"/>
    </xf>
    <xf numFmtId="0" fontId="57" fillId="2" borderId="35" xfId="0" applyNumberFormat="1" applyFont="1" applyFill="1" applyBorder="1" applyAlignment="1">
      <alignment horizontal="right" vertical="center" shrinkToFit="1"/>
    </xf>
    <xf numFmtId="0" fontId="57" fillId="2" borderId="36" xfId="0" applyNumberFormat="1" applyFont="1" applyFill="1" applyBorder="1" applyAlignment="1">
      <alignment horizontal="right" vertical="center" shrinkToFit="1"/>
    </xf>
    <xf numFmtId="0" fontId="57" fillId="2" borderId="37" xfId="0" applyNumberFormat="1" applyFont="1" applyFill="1" applyBorder="1" applyAlignment="1">
      <alignment horizontal="right" vertical="center" shrinkToFit="1"/>
    </xf>
    <xf numFmtId="0" fontId="57" fillId="2" borderId="38" xfId="0" applyNumberFormat="1" applyFont="1" applyFill="1" applyBorder="1" applyAlignment="1">
      <alignment horizontal="right" vertical="center" shrinkToFit="1"/>
    </xf>
    <xf numFmtId="0" fontId="13" fillId="20" borderId="31" xfId="0" applyFont="1" applyFill="1" applyBorder="1" applyAlignment="1">
      <alignment horizontal="left" vertical="center" shrinkToFit="1"/>
    </xf>
    <xf numFmtId="0" fontId="57" fillId="2" borderId="34" xfId="0" applyNumberFormat="1" applyFont="1" applyFill="1" applyBorder="1" applyAlignment="1">
      <alignment horizontal="right" vertical="center" shrinkToFit="1"/>
    </xf>
    <xf numFmtId="0" fontId="57" fillId="26" borderId="35" xfId="0" applyNumberFormat="1" applyFont="1" applyFill="1" applyBorder="1" applyAlignment="1">
      <alignment horizontal="right" vertical="center" shrinkToFit="1"/>
    </xf>
    <xf numFmtId="0" fontId="57" fillId="26" borderId="36" xfId="0" applyNumberFormat="1" applyFont="1" applyFill="1" applyBorder="1" applyAlignment="1">
      <alignment horizontal="right" vertical="center" shrinkToFit="1"/>
    </xf>
    <xf numFmtId="0" fontId="57" fillId="26" borderId="37" xfId="0" applyNumberFormat="1" applyFont="1" applyFill="1" applyBorder="1" applyAlignment="1">
      <alignment horizontal="right" vertical="center" shrinkToFit="1"/>
    </xf>
    <xf numFmtId="0" fontId="57" fillId="26" borderId="38" xfId="0" applyNumberFormat="1" applyFont="1" applyFill="1" applyBorder="1" applyAlignment="1">
      <alignment horizontal="right" vertical="center" shrinkToFit="1"/>
    </xf>
    <xf numFmtId="0" fontId="57" fillId="2" borderId="75" xfId="0" applyNumberFormat="1" applyFont="1" applyFill="1" applyBorder="1" applyAlignment="1">
      <alignment horizontal="right" vertical="center" shrinkToFit="1"/>
    </xf>
    <xf numFmtId="0" fontId="57" fillId="2" borderId="59" xfId="0" applyNumberFormat="1" applyFont="1" applyFill="1" applyBorder="1" applyAlignment="1">
      <alignment horizontal="right" vertical="center" shrinkToFit="1"/>
    </xf>
    <xf numFmtId="38" fontId="57" fillId="2" borderId="43" xfId="1" applyFont="1" applyFill="1" applyBorder="1" applyAlignment="1">
      <alignment horizontal="right" vertical="center"/>
    </xf>
    <xf numFmtId="38" fontId="57" fillId="2" borderId="58" xfId="1" applyFont="1" applyFill="1" applyBorder="1" applyAlignment="1">
      <alignment horizontal="right" vertical="center"/>
    </xf>
    <xf numFmtId="38" fontId="57" fillId="2" borderId="44" xfId="1" applyFont="1" applyFill="1" applyBorder="1" applyAlignment="1">
      <alignment horizontal="right" vertical="center"/>
    </xf>
    <xf numFmtId="0" fontId="57" fillId="2" borderId="43" xfId="0" applyNumberFormat="1" applyFont="1" applyFill="1" applyBorder="1" applyAlignment="1">
      <alignment horizontal="right" vertical="center" shrinkToFit="1"/>
    </xf>
    <xf numFmtId="0" fontId="57" fillId="2" borderId="44" xfId="0" applyNumberFormat="1" applyFont="1" applyFill="1" applyBorder="1" applyAlignment="1">
      <alignment horizontal="right" vertical="center" shrinkToFit="1"/>
    </xf>
    <xf numFmtId="0" fontId="13" fillId="20" borderId="41" xfId="0" applyFont="1" applyFill="1" applyBorder="1" applyAlignment="1">
      <alignment horizontal="left" vertical="center" shrinkToFit="1"/>
    </xf>
    <xf numFmtId="0" fontId="13" fillId="20" borderId="42" xfId="0" applyFont="1" applyFill="1" applyBorder="1" applyAlignment="1">
      <alignment horizontal="left" vertical="center" shrinkToFit="1"/>
    </xf>
    <xf numFmtId="179" fontId="57" fillId="2" borderId="43" xfId="0" applyNumberFormat="1" applyFont="1" applyFill="1" applyBorder="1" applyAlignment="1">
      <alignment horizontal="center" vertical="center" shrinkToFit="1"/>
    </xf>
    <xf numFmtId="179" fontId="57" fillId="2" borderId="44" xfId="0" applyNumberFormat="1" applyFont="1" applyFill="1" applyBorder="1" applyAlignment="1">
      <alignment horizontal="center" vertical="center" shrinkToFit="1"/>
    </xf>
    <xf numFmtId="0" fontId="57" fillId="2" borderId="74" xfId="0" applyNumberFormat="1" applyFont="1" applyFill="1" applyBorder="1" applyAlignment="1">
      <alignment horizontal="right" vertical="center" shrinkToFit="1"/>
    </xf>
    <xf numFmtId="0" fontId="57" fillId="2" borderId="43" xfId="0" applyFont="1" applyFill="1" applyBorder="1" applyAlignment="1">
      <alignment horizontal="center" vertical="center"/>
    </xf>
    <xf numFmtId="0" fontId="57" fillId="2" borderId="58" xfId="0" applyFont="1" applyFill="1" applyBorder="1" applyAlignment="1">
      <alignment horizontal="center" vertical="center"/>
    </xf>
    <xf numFmtId="0" fontId="57" fillId="2" borderId="44" xfId="0" applyFont="1" applyFill="1" applyBorder="1" applyAlignment="1">
      <alignment horizontal="center" vertical="center"/>
    </xf>
    <xf numFmtId="0" fontId="83" fillId="20" borderId="0" xfId="0" applyFont="1" applyFill="1" applyAlignment="1">
      <alignment horizontal="center" vertical="center"/>
    </xf>
    <xf numFmtId="0" fontId="83" fillId="20" borderId="2" xfId="0" applyFont="1" applyFill="1" applyBorder="1" applyAlignment="1">
      <alignment horizontal="center" vertical="center"/>
    </xf>
    <xf numFmtId="0" fontId="49" fillId="5" borderId="6" xfId="0" applyFont="1" applyFill="1" applyBorder="1" applyAlignment="1">
      <alignment horizontal="center" vertical="center" shrinkToFit="1"/>
    </xf>
    <xf numFmtId="0" fontId="13" fillId="20" borderId="6" xfId="0" applyFont="1" applyFill="1" applyBorder="1" applyAlignment="1">
      <alignment horizontal="distributed" vertical="center" justifyLastLine="1"/>
    </xf>
    <xf numFmtId="0" fontId="13" fillId="20" borderId="11" xfId="0" applyFont="1" applyFill="1" applyBorder="1" applyAlignment="1">
      <alignment horizontal="distributed" vertical="center" justifyLastLine="1"/>
    </xf>
    <xf numFmtId="0" fontId="40" fillId="5" borderId="11" xfId="0" applyFont="1" applyFill="1" applyBorder="1" applyAlignment="1">
      <alignment horizontal="center" vertical="center" shrinkToFit="1"/>
    </xf>
    <xf numFmtId="0" fontId="40" fillId="5" borderId="14" xfId="0" applyFont="1" applyFill="1" applyBorder="1" applyAlignment="1">
      <alignment horizontal="right" shrinkToFit="1"/>
    </xf>
    <xf numFmtId="0" fontId="40" fillId="5" borderId="2" xfId="0" applyFont="1" applyFill="1" applyBorder="1" applyAlignment="1">
      <alignment horizontal="right" shrinkToFit="1"/>
    </xf>
    <xf numFmtId="0" fontId="13" fillId="5" borderId="14" xfId="0" applyFont="1" applyFill="1" applyBorder="1" applyAlignment="1">
      <alignment horizontal="left" shrinkToFit="1"/>
    </xf>
    <xf numFmtId="0" fontId="13" fillId="5" borderId="17" xfId="0" applyFont="1" applyFill="1" applyBorder="1" applyAlignment="1">
      <alignment horizontal="left" shrinkToFit="1"/>
    </xf>
    <xf numFmtId="0" fontId="13" fillId="5" borderId="2" xfId="0" applyFont="1" applyFill="1" applyBorder="1" applyAlignment="1">
      <alignment horizontal="left" shrinkToFit="1"/>
    </xf>
    <xf numFmtId="0" fontId="13" fillId="5" borderId="25" xfId="0" applyFont="1" applyFill="1" applyBorder="1" applyAlignment="1">
      <alignment horizontal="left" shrinkToFit="1"/>
    </xf>
    <xf numFmtId="0" fontId="13" fillId="20" borderId="49" xfId="0" applyFont="1" applyFill="1" applyBorder="1" applyAlignment="1">
      <alignment horizontal="distributed" vertical="center" justifyLastLine="1"/>
    </xf>
    <xf numFmtId="0" fontId="13" fillId="20" borderId="50" xfId="0" applyFont="1" applyFill="1" applyBorder="1" applyAlignment="1">
      <alignment horizontal="distributed" vertical="center" justifyLastLine="1"/>
    </xf>
    <xf numFmtId="0" fontId="13" fillId="20" borderId="51" xfId="0" applyFont="1" applyFill="1" applyBorder="1" applyAlignment="1">
      <alignment horizontal="distributed" vertical="center" justifyLastLine="1"/>
    </xf>
    <xf numFmtId="0" fontId="13" fillId="20" borderId="52" xfId="0" applyFont="1" applyFill="1" applyBorder="1" applyAlignment="1">
      <alignment horizontal="distributed" vertical="center" justifyLastLine="1"/>
    </xf>
    <xf numFmtId="0" fontId="13" fillId="20" borderId="52" xfId="0" applyFont="1" applyFill="1" applyBorder="1" applyAlignment="1">
      <alignment horizontal="distributed" vertical="center" wrapText="1" justifyLastLine="1"/>
    </xf>
    <xf numFmtId="0" fontId="13" fillId="20" borderId="50" xfId="0" applyFont="1" applyFill="1" applyBorder="1" applyAlignment="1">
      <alignment horizontal="distributed" vertical="center" wrapText="1" justifyLastLine="1"/>
    </xf>
    <xf numFmtId="0" fontId="13" fillId="20" borderId="51" xfId="0" applyFont="1" applyFill="1" applyBorder="1" applyAlignment="1">
      <alignment horizontal="distributed" vertical="center" wrapText="1" justifyLastLine="1"/>
    </xf>
    <xf numFmtId="0" fontId="13" fillId="20" borderId="53" xfId="0" applyFont="1" applyFill="1" applyBorder="1" applyAlignment="1">
      <alignment horizontal="distributed" vertical="center" wrapText="1" justifyLastLine="1"/>
    </xf>
    <xf numFmtId="0" fontId="13" fillId="20" borderId="46" xfId="0" applyFont="1" applyFill="1" applyBorder="1" applyAlignment="1">
      <alignment horizontal="center" vertical="center" wrapText="1"/>
    </xf>
    <xf numFmtId="0" fontId="13" fillId="20" borderId="46" xfId="0" applyFont="1" applyFill="1" applyBorder="1" applyAlignment="1">
      <alignment horizontal="center" vertical="center"/>
    </xf>
    <xf numFmtId="0" fontId="13" fillId="20" borderId="48" xfId="0" applyFont="1" applyFill="1" applyBorder="1" applyAlignment="1">
      <alignment horizontal="center" vertical="center"/>
    </xf>
    <xf numFmtId="0" fontId="40" fillId="5" borderId="46" xfId="0" applyFont="1" applyFill="1" applyBorder="1" applyAlignment="1">
      <alignment horizontal="right"/>
    </xf>
    <xf numFmtId="0" fontId="40" fillId="5" borderId="16" xfId="0" applyFont="1" applyFill="1" applyBorder="1" applyAlignment="1">
      <alignment horizontal="right"/>
    </xf>
    <xf numFmtId="0" fontId="40" fillId="5" borderId="48" xfId="0" applyFont="1" applyFill="1" applyBorder="1" applyAlignment="1">
      <alignment horizontal="right"/>
    </xf>
    <xf numFmtId="0" fontId="40" fillId="5" borderId="24" xfId="0" applyFont="1" applyFill="1" applyBorder="1" applyAlignment="1">
      <alignment horizontal="right"/>
    </xf>
    <xf numFmtId="0" fontId="13" fillId="5" borderId="15" xfId="0" applyFont="1" applyFill="1" applyBorder="1" applyAlignment="1">
      <alignment horizontal="left" shrinkToFit="1"/>
    </xf>
    <xf numFmtId="0" fontId="13" fillId="5" borderId="23" xfId="0" applyFont="1" applyFill="1" applyBorder="1" applyAlignment="1">
      <alignment horizontal="left" shrinkToFit="1"/>
    </xf>
    <xf numFmtId="0" fontId="13" fillId="20" borderId="24" xfId="0" applyFont="1" applyFill="1" applyBorder="1" applyAlignment="1">
      <alignment horizontal="center" vertical="center"/>
    </xf>
    <xf numFmtId="0" fontId="13" fillId="20" borderId="2" xfId="0" applyFont="1" applyFill="1" applyBorder="1" applyAlignment="1">
      <alignment horizontal="center" vertical="center"/>
    </xf>
    <xf numFmtId="0" fontId="13" fillId="20" borderId="23" xfId="0" applyFont="1" applyFill="1" applyBorder="1" applyAlignment="1">
      <alignment horizontal="center" vertical="center"/>
    </xf>
    <xf numFmtId="38" fontId="40" fillId="5" borderId="16" xfId="1" applyFont="1" applyFill="1" applyBorder="1" applyAlignment="1">
      <alignment horizontal="right"/>
    </xf>
    <xf numFmtId="38" fontId="40" fillId="5" borderId="14" xfId="1" applyFont="1" applyFill="1" applyBorder="1" applyAlignment="1">
      <alignment horizontal="right"/>
    </xf>
    <xf numFmtId="38" fontId="40" fillId="5" borderId="24" xfId="1" applyFont="1" applyFill="1" applyBorder="1" applyAlignment="1">
      <alignment horizontal="right"/>
    </xf>
    <xf numFmtId="38" fontId="40" fillId="5" borderId="2" xfId="1" applyFont="1" applyFill="1" applyBorder="1" applyAlignment="1">
      <alignment horizontal="right"/>
    </xf>
    <xf numFmtId="0" fontId="13" fillId="20" borderId="39" xfId="0" applyFont="1" applyFill="1" applyBorder="1" applyAlignment="1">
      <alignment horizontal="center" vertical="center" wrapText="1"/>
    </xf>
    <xf numFmtId="0" fontId="13" fillId="20" borderId="47" xfId="0" applyFont="1" applyFill="1" applyBorder="1" applyAlignment="1">
      <alignment horizontal="center" vertical="center"/>
    </xf>
    <xf numFmtId="0" fontId="57" fillId="2" borderId="34" xfId="0" applyFont="1" applyFill="1" applyBorder="1" applyAlignment="1">
      <alignment horizontal="center" vertical="center" shrinkToFit="1"/>
    </xf>
    <xf numFmtId="0" fontId="57" fillId="2" borderId="55" xfId="0" applyFont="1" applyFill="1" applyBorder="1" applyAlignment="1">
      <alignment horizontal="center" vertical="center" shrinkToFit="1"/>
    </xf>
    <xf numFmtId="0" fontId="57" fillId="2" borderId="37" xfId="0" applyFont="1" applyFill="1" applyBorder="1" applyAlignment="1">
      <alignment horizontal="center" vertical="center" shrinkToFit="1"/>
    </xf>
    <xf numFmtId="180" fontId="57" fillId="2" borderId="34" xfId="0" applyNumberFormat="1" applyFont="1" applyFill="1" applyBorder="1" applyAlignment="1">
      <alignment horizontal="center" vertical="center" justifyLastLine="1"/>
    </xf>
    <xf numFmtId="180" fontId="57" fillId="2" borderId="55" xfId="0" applyNumberFormat="1" applyFont="1" applyFill="1" applyBorder="1" applyAlignment="1">
      <alignment horizontal="center" vertical="center" justifyLastLine="1"/>
    </xf>
    <xf numFmtId="180" fontId="57" fillId="2" borderId="37" xfId="0" applyNumberFormat="1" applyFont="1" applyFill="1" applyBorder="1" applyAlignment="1">
      <alignment horizontal="center" vertical="center" justifyLastLine="1"/>
    </xf>
    <xf numFmtId="180" fontId="57" fillId="2" borderId="56" xfId="0" applyNumberFormat="1" applyFont="1" applyFill="1" applyBorder="1" applyAlignment="1">
      <alignment horizontal="center" vertical="center" justifyLastLine="1"/>
    </xf>
    <xf numFmtId="179" fontId="13" fillId="20" borderId="27" xfId="0" applyNumberFormat="1" applyFont="1" applyFill="1" applyBorder="1" applyAlignment="1">
      <alignment horizontal="center" vertical="center" shrinkToFit="1"/>
    </xf>
    <xf numFmtId="179" fontId="13" fillId="20" borderId="28" xfId="0" applyNumberFormat="1" applyFont="1" applyFill="1" applyBorder="1" applyAlignment="1">
      <alignment horizontal="center" vertical="center" shrinkToFit="1"/>
    </xf>
    <xf numFmtId="179" fontId="13" fillId="20" borderId="30" xfId="0" applyNumberFormat="1" applyFont="1" applyFill="1" applyBorder="1" applyAlignment="1">
      <alignment horizontal="center" vertical="center" shrinkToFit="1"/>
    </xf>
    <xf numFmtId="179" fontId="13" fillId="20" borderId="31" xfId="0" applyNumberFormat="1" applyFont="1" applyFill="1" applyBorder="1" applyAlignment="1">
      <alignment horizontal="left" vertical="center" shrinkToFit="1"/>
    </xf>
    <xf numFmtId="179" fontId="13" fillId="20" borderId="32" xfId="0" applyNumberFormat="1" applyFont="1" applyFill="1" applyBorder="1" applyAlignment="1">
      <alignment horizontal="left" vertical="center" shrinkToFit="1"/>
    </xf>
    <xf numFmtId="38" fontId="57" fillId="2" borderId="32" xfId="1" applyFont="1" applyFill="1" applyBorder="1" applyAlignment="1">
      <alignment horizontal="right" vertical="center" shrinkToFit="1"/>
    </xf>
    <xf numFmtId="38" fontId="57" fillId="2" borderId="38" xfId="1" applyFont="1" applyFill="1" applyBorder="1" applyAlignment="1">
      <alignment horizontal="right" vertical="center" shrinkToFit="1"/>
    </xf>
    <xf numFmtId="0" fontId="13" fillId="20" borderId="57" xfId="0" applyFont="1" applyFill="1" applyBorder="1" applyAlignment="1">
      <alignment horizontal="left" vertical="center" shrinkToFit="1"/>
    </xf>
    <xf numFmtId="0" fontId="13" fillId="20" borderId="58" xfId="0" applyFont="1" applyFill="1" applyBorder="1" applyAlignment="1">
      <alignment horizontal="left" vertical="center" shrinkToFit="1"/>
    </xf>
    <xf numFmtId="0" fontId="13" fillId="20" borderId="44" xfId="0" applyFont="1" applyFill="1" applyBorder="1" applyAlignment="1">
      <alignment horizontal="left" vertical="center" shrinkToFit="1"/>
    </xf>
    <xf numFmtId="0" fontId="57" fillId="2" borderId="43" xfId="0" applyFont="1" applyFill="1" applyBorder="1" applyAlignment="1">
      <alignment horizontal="center" vertical="center" shrinkToFit="1"/>
    </xf>
    <xf numFmtId="0" fontId="57" fillId="2" borderId="58" xfId="0" applyFont="1" applyFill="1" applyBorder="1" applyAlignment="1">
      <alignment horizontal="center" vertical="center" shrinkToFit="1"/>
    </xf>
    <xf numFmtId="0" fontId="57" fillId="2" borderId="44" xfId="0" applyFont="1" applyFill="1" applyBorder="1" applyAlignment="1">
      <alignment horizontal="center" vertical="center" shrinkToFit="1"/>
    </xf>
    <xf numFmtId="180" fontId="57" fillId="2" borderId="43" xfId="0" applyNumberFormat="1" applyFont="1" applyFill="1" applyBorder="1" applyAlignment="1">
      <alignment horizontal="center" vertical="center" justifyLastLine="1"/>
    </xf>
    <xf numFmtId="180" fontId="57" fillId="2" borderId="58" xfId="0" applyNumberFormat="1" applyFont="1" applyFill="1" applyBorder="1" applyAlignment="1">
      <alignment horizontal="center" vertical="center" justifyLastLine="1"/>
    </xf>
    <xf numFmtId="180" fontId="57" fillId="2" borderId="44" xfId="0" applyNumberFormat="1" applyFont="1" applyFill="1" applyBorder="1" applyAlignment="1">
      <alignment horizontal="center" vertical="center" justifyLastLine="1"/>
    </xf>
    <xf numFmtId="0" fontId="13" fillId="20" borderId="43" xfId="0" applyFont="1" applyFill="1" applyBorder="1" applyAlignment="1">
      <alignment horizontal="center" vertical="center" shrinkToFit="1"/>
    </xf>
    <xf numFmtId="0" fontId="13" fillId="20" borderId="58" xfId="0" applyFont="1" applyFill="1" applyBorder="1" applyAlignment="1">
      <alignment horizontal="center" vertical="center" shrinkToFit="1"/>
    </xf>
    <xf numFmtId="0" fontId="13" fillId="20" borderId="44" xfId="0" applyFont="1" applyFill="1" applyBorder="1" applyAlignment="1">
      <alignment horizontal="center" vertical="center" shrinkToFit="1"/>
    </xf>
    <xf numFmtId="180" fontId="13" fillId="20" borderId="43" xfId="0" applyNumberFormat="1" applyFont="1" applyFill="1" applyBorder="1" applyAlignment="1">
      <alignment horizontal="center" vertical="center" justifyLastLine="1"/>
    </xf>
    <xf numFmtId="180" fontId="13" fillId="20" borderId="58" xfId="0" applyNumberFormat="1" applyFont="1" applyFill="1" applyBorder="1" applyAlignment="1">
      <alignment horizontal="center" vertical="center" justifyLastLine="1"/>
    </xf>
    <xf numFmtId="180" fontId="13" fillId="20" borderId="59" xfId="0" applyNumberFormat="1" applyFont="1" applyFill="1" applyBorder="1" applyAlignment="1">
      <alignment horizontal="center" vertical="center" justifyLastLine="1"/>
    </xf>
    <xf numFmtId="179" fontId="13" fillId="20" borderId="57" xfId="0" applyNumberFormat="1" applyFont="1" applyFill="1" applyBorder="1" applyAlignment="1">
      <alignment horizontal="center" vertical="center" shrinkToFit="1"/>
    </xf>
    <xf numFmtId="179" fontId="13" fillId="20" borderId="58" xfId="0" applyNumberFormat="1" applyFont="1" applyFill="1" applyBorder="1" applyAlignment="1">
      <alignment horizontal="center" vertical="center" shrinkToFit="1"/>
    </xf>
    <xf numFmtId="179" fontId="57" fillId="2" borderId="58" xfId="0" applyNumberFormat="1" applyFont="1" applyFill="1" applyBorder="1" applyAlignment="1">
      <alignment horizontal="center" vertical="center" shrinkToFit="1"/>
    </xf>
    <xf numFmtId="38" fontId="57" fillId="2" borderId="42" xfId="1" applyFont="1" applyFill="1" applyBorder="1" applyAlignment="1">
      <alignment horizontal="right" vertical="center" shrinkToFit="1"/>
    </xf>
    <xf numFmtId="38" fontId="57" fillId="2" borderId="43" xfId="1" applyFont="1" applyFill="1" applyBorder="1" applyAlignment="1">
      <alignment horizontal="right" vertical="center" shrinkToFit="1"/>
    </xf>
    <xf numFmtId="38" fontId="57" fillId="2" borderId="58" xfId="1" applyFont="1" applyFill="1" applyBorder="1" applyAlignment="1">
      <alignment horizontal="right" vertical="center" shrinkToFit="1"/>
    </xf>
    <xf numFmtId="38" fontId="57" fillId="2" borderId="59" xfId="1" applyFont="1" applyFill="1" applyBorder="1" applyAlignment="1">
      <alignment horizontal="right" vertical="center" shrinkToFit="1"/>
    </xf>
    <xf numFmtId="0" fontId="17" fillId="20" borderId="27" xfId="0" applyFont="1" applyFill="1" applyBorder="1" applyAlignment="1">
      <alignment horizontal="center" vertical="distributed" textRotation="255" justifyLastLine="1"/>
    </xf>
    <xf numFmtId="0" fontId="17" fillId="20" borderId="30" xfId="0" applyFont="1" applyFill="1" applyBorder="1" applyAlignment="1">
      <alignment horizontal="center" vertical="distributed" textRotation="255" justifyLastLine="1"/>
    </xf>
    <xf numFmtId="0" fontId="17" fillId="20" borderId="31" xfId="0" applyFont="1" applyFill="1" applyBorder="1" applyAlignment="1">
      <alignment horizontal="center" vertical="distributed" textRotation="255" justifyLastLine="1"/>
    </xf>
    <xf numFmtId="0" fontId="17" fillId="20" borderId="38" xfId="0" applyFont="1" applyFill="1" applyBorder="1" applyAlignment="1">
      <alignment horizontal="center" vertical="distributed" textRotation="255" justifyLastLine="1"/>
    </xf>
    <xf numFmtId="0" fontId="17" fillId="20" borderId="41" xfId="0" applyFont="1" applyFill="1" applyBorder="1" applyAlignment="1">
      <alignment horizontal="center" vertical="distributed" textRotation="255" justifyLastLine="1"/>
    </xf>
    <xf numFmtId="0" fontId="17" fillId="20" borderId="45" xfId="0" applyFont="1" applyFill="1" applyBorder="1" applyAlignment="1">
      <alignment horizontal="center" vertical="distributed" textRotation="255" justifyLastLine="1"/>
    </xf>
    <xf numFmtId="0" fontId="17" fillId="20" borderId="27" xfId="0" applyFont="1" applyFill="1" applyBorder="1" applyAlignment="1">
      <alignment horizontal="distributed" vertical="center" justifyLastLine="1"/>
    </xf>
    <xf numFmtId="0" fontId="17" fillId="20" borderId="28" xfId="0" applyFont="1" applyFill="1" applyBorder="1" applyAlignment="1">
      <alignment horizontal="distributed" vertical="center" justifyLastLine="1"/>
    </xf>
    <xf numFmtId="0" fontId="17" fillId="20" borderId="28" xfId="0" applyFont="1" applyFill="1" applyBorder="1" applyAlignment="1">
      <alignment horizontal="center" vertical="center" shrinkToFit="1"/>
    </xf>
    <xf numFmtId="0" fontId="17" fillId="20" borderId="28" xfId="0" applyFont="1" applyFill="1" applyBorder="1" applyAlignment="1">
      <alignment horizontal="center" vertical="center"/>
    </xf>
    <xf numFmtId="0" fontId="17" fillId="20" borderId="30" xfId="0" applyFont="1" applyFill="1" applyBorder="1" applyAlignment="1">
      <alignment horizontal="center" vertical="center"/>
    </xf>
    <xf numFmtId="0" fontId="17" fillId="20" borderId="30" xfId="0" applyFont="1" applyFill="1" applyBorder="1" applyAlignment="1">
      <alignment horizontal="center" vertical="center" shrinkToFit="1"/>
    </xf>
    <xf numFmtId="0" fontId="17" fillId="20" borderId="13" xfId="0" applyFont="1" applyFill="1" applyBorder="1" applyAlignment="1">
      <alignment horizontal="center" vertical="distributed" textRotation="255" justifyLastLine="1"/>
    </xf>
    <xf numFmtId="0" fontId="17" fillId="20" borderId="15" xfId="0" applyFont="1" applyFill="1" applyBorder="1" applyAlignment="1">
      <alignment horizontal="center" vertical="distributed" textRotation="255" justifyLastLine="1"/>
    </xf>
    <xf numFmtId="0" fontId="17" fillId="20" borderId="18" xfId="0" applyFont="1" applyFill="1" applyBorder="1" applyAlignment="1">
      <alignment horizontal="center" vertical="distributed" textRotation="255" justifyLastLine="1"/>
    </xf>
    <xf numFmtId="0" fontId="17" fillId="20" borderId="19" xfId="0" applyFont="1" applyFill="1" applyBorder="1" applyAlignment="1">
      <alignment horizontal="center" vertical="distributed" textRotation="255" justifyLastLine="1"/>
    </xf>
    <xf numFmtId="0" fontId="17" fillId="20" borderId="22" xfId="0" applyFont="1" applyFill="1" applyBorder="1" applyAlignment="1">
      <alignment horizontal="center" vertical="distributed" textRotation="255" justifyLastLine="1"/>
    </xf>
    <xf numFmtId="0" fontId="17" fillId="20" borderId="23" xfId="0" applyFont="1" applyFill="1" applyBorder="1" applyAlignment="1">
      <alignment horizontal="center" vertical="distributed" textRotation="255" justifyLastLine="1"/>
    </xf>
    <xf numFmtId="0" fontId="17" fillId="20" borderId="32" xfId="0" applyFont="1" applyFill="1" applyBorder="1" applyAlignment="1">
      <alignment horizontal="left" vertical="center"/>
    </xf>
    <xf numFmtId="0" fontId="58" fillId="2" borderId="32" xfId="0" applyFont="1" applyFill="1" applyBorder="1" applyAlignment="1">
      <alignment horizontal="center" vertical="center"/>
    </xf>
    <xf numFmtId="0" fontId="58" fillId="2" borderId="34" xfId="0" applyFont="1" applyFill="1" applyBorder="1" applyAlignment="1">
      <alignment horizontal="center" vertical="center"/>
    </xf>
    <xf numFmtId="0" fontId="58" fillId="2" borderId="38" xfId="0" applyFont="1" applyFill="1" applyBorder="1" applyAlignment="1">
      <alignment horizontal="center" vertical="center"/>
    </xf>
    <xf numFmtId="0" fontId="18" fillId="20" borderId="60" xfId="0" applyFont="1" applyFill="1" applyBorder="1" applyAlignment="1">
      <alignment horizontal="center" shrinkToFit="1"/>
    </xf>
    <xf numFmtId="0" fontId="18" fillId="20" borderId="61" xfId="0" applyFont="1" applyFill="1" applyBorder="1" applyAlignment="1">
      <alignment horizontal="center" shrinkToFit="1"/>
    </xf>
    <xf numFmtId="0" fontId="18" fillId="20" borderId="62" xfId="0" applyFont="1" applyFill="1" applyBorder="1" applyAlignment="1">
      <alignment horizontal="center" shrinkToFit="1"/>
    </xf>
    <xf numFmtId="0" fontId="58" fillId="2" borderId="56" xfId="0" applyFont="1" applyFill="1" applyBorder="1" applyAlignment="1">
      <alignment horizontal="center" vertical="center"/>
    </xf>
    <xf numFmtId="0" fontId="58" fillId="2" borderId="43" xfId="0" applyFont="1" applyFill="1" applyBorder="1" applyAlignment="1">
      <alignment horizontal="center" vertical="center"/>
    </xf>
    <xf numFmtId="0" fontId="58" fillId="2" borderId="59" xfId="0" applyFont="1" applyFill="1" applyBorder="1" applyAlignment="1">
      <alignment horizontal="center" vertical="center"/>
    </xf>
    <xf numFmtId="0" fontId="17" fillId="20" borderId="3" xfId="0" applyFont="1" applyFill="1" applyBorder="1" applyAlignment="1">
      <alignment horizontal="center" vertical="distributed" textRotation="255" justifyLastLine="1"/>
    </xf>
    <xf numFmtId="0" fontId="17" fillId="20" borderId="5" xfId="0" applyFont="1" applyFill="1" applyBorder="1" applyAlignment="1">
      <alignment horizontal="center" vertical="distributed" textRotation="255" justifyLastLine="1"/>
    </xf>
    <xf numFmtId="0" fontId="17" fillId="20" borderId="28" xfId="0" applyFont="1" applyFill="1" applyBorder="1" applyAlignment="1">
      <alignment horizontal="left" vertical="center"/>
    </xf>
    <xf numFmtId="0" fontId="58" fillId="2" borderId="52" xfId="0" applyFont="1" applyFill="1" applyBorder="1" applyAlignment="1">
      <alignment horizontal="center" vertical="center"/>
    </xf>
    <xf numFmtId="0" fontId="58" fillId="2" borderId="53" xfId="0" applyFont="1" applyFill="1" applyBorder="1" applyAlignment="1">
      <alignment horizontal="center" vertical="center"/>
    </xf>
    <xf numFmtId="0" fontId="17" fillId="20" borderId="46" xfId="0" applyFont="1" applyFill="1" applyBorder="1" applyAlignment="1">
      <alignment horizontal="left" vertical="center" shrinkToFit="1"/>
    </xf>
    <xf numFmtId="0" fontId="17" fillId="20" borderId="49" xfId="0" applyFont="1" applyFill="1" applyBorder="1" applyAlignment="1">
      <alignment horizontal="center" vertical="center" justifyLastLine="1"/>
    </xf>
    <xf numFmtId="0" fontId="17" fillId="20" borderId="50" xfId="0" applyFont="1" applyFill="1" applyBorder="1" applyAlignment="1">
      <alignment horizontal="center" vertical="center" justifyLastLine="1"/>
    </xf>
    <xf numFmtId="0" fontId="17" fillId="20" borderId="53" xfId="0" applyFont="1" applyFill="1" applyBorder="1" applyAlignment="1">
      <alignment horizontal="center" vertical="center" justifyLastLine="1"/>
    </xf>
    <xf numFmtId="0" fontId="17" fillId="20" borderId="31" xfId="0" applyFont="1" applyFill="1" applyBorder="1" applyAlignment="1">
      <alignment horizontal="distributed" vertical="center" justifyLastLine="1" shrinkToFit="1"/>
    </xf>
    <xf numFmtId="0" fontId="17" fillId="20" borderId="32" xfId="0" applyFont="1" applyFill="1" applyBorder="1" applyAlignment="1">
      <alignment horizontal="distributed" vertical="center" justifyLastLine="1" shrinkToFit="1"/>
    </xf>
    <xf numFmtId="0" fontId="17" fillId="20" borderId="32" xfId="0" applyFont="1" applyFill="1" applyBorder="1" applyAlignment="1">
      <alignment horizontal="center" vertical="center" shrinkToFit="1"/>
    </xf>
    <xf numFmtId="0" fontId="17" fillId="20" borderId="38" xfId="0" applyFont="1" applyFill="1" applyBorder="1" applyAlignment="1">
      <alignment horizontal="center" vertical="center" shrinkToFit="1"/>
    </xf>
    <xf numFmtId="0" fontId="17" fillId="20" borderId="64" xfId="0" applyFont="1" applyFill="1" applyBorder="1" applyAlignment="1">
      <alignment horizontal="center" vertical="center"/>
    </xf>
    <xf numFmtId="0" fontId="17" fillId="20" borderId="65" xfId="0" applyFont="1" applyFill="1" applyBorder="1" applyAlignment="1">
      <alignment horizontal="center" vertical="center"/>
    </xf>
    <xf numFmtId="0" fontId="58" fillId="2" borderId="48" xfId="0" applyFont="1" applyFill="1" applyBorder="1" applyAlignment="1">
      <alignment horizontal="center" vertical="center"/>
    </xf>
    <xf numFmtId="0" fontId="58" fillId="2" borderId="24" xfId="0" applyFont="1" applyFill="1" applyBorder="1" applyAlignment="1">
      <alignment horizontal="center" vertical="center"/>
    </xf>
    <xf numFmtId="0" fontId="17" fillId="26" borderId="42" xfId="0" applyFont="1" applyFill="1" applyBorder="1" applyAlignment="1">
      <alignment horizontal="left" vertical="center"/>
    </xf>
    <xf numFmtId="0" fontId="17" fillId="26" borderId="42" xfId="0" applyFont="1" applyFill="1" applyBorder="1" applyAlignment="1">
      <alignment horizontal="center" vertical="center"/>
    </xf>
    <xf numFmtId="0" fontId="17" fillId="26" borderId="45" xfId="0" applyFont="1" applyFill="1" applyBorder="1" applyAlignment="1">
      <alignment horizontal="center" vertical="center"/>
    </xf>
    <xf numFmtId="0" fontId="17" fillId="20" borderId="42" xfId="0" applyFont="1" applyFill="1" applyBorder="1" applyAlignment="1">
      <alignment horizontal="left" vertical="center"/>
    </xf>
    <xf numFmtId="0" fontId="58" fillId="2" borderId="42" xfId="0" applyFont="1" applyFill="1" applyBorder="1" applyAlignment="1">
      <alignment horizontal="center" vertical="center"/>
    </xf>
    <xf numFmtId="0" fontId="17" fillId="20" borderId="46" xfId="0" applyFont="1" applyFill="1" applyBorder="1" applyAlignment="1">
      <alignment horizontal="left" vertical="center"/>
    </xf>
    <xf numFmtId="0" fontId="17" fillId="20" borderId="4" xfId="0" applyFont="1" applyFill="1" applyBorder="1" applyAlignment="1">
      <alignment horizontal="center" vertical="distributed" textRotation="255" justifyLastLine="1"/>
    </xf>
    <xf numFmtId="0" fontId="17" fillId="20" borderId="0" xfId="0" applyFont="1" applyFill="1" applyBorder="1" applyAlignment="1">
      <alignment horizontal="center" vertical="distributed" textRotation="255" justifyLastLine="1"/>
    </xf>
    <xf numFmtId="0" fontId="17" fillId="20" borderId="2" xfId="0" applyFont="1" applyFill="1" applyBorder="1" applyAlignment="1">
      <alignment horizontal="center" vertical="distributed" textRotation="255" justifyLastLine="1"/>
    </xf>
    <xf numFmtId="0" fontId="17" fillId="20" borderId="52" xfId="0" applyFont="1" applyFill="1" applyBorder="1" applyAlignment="1">
      <alignment horizontal="center" vertical="center"/>
    </xf>
    <xf numFmtId="0" fontId="17" fillId="20" borderId="50" xfId="0" applyFont="1" applyFill="1" applyBorder="1" applyAlignment="1">
      <alignment horizontal="center" vertical="center"/>
    </xf>
    <xf numFmtId="0" fontId="17" fillId="20" borderId="51" xfId="0" applyFont="1" applyFill="1" applyBorder="1" applyAlignment="1">
      <alignment horizontal="center" vertical="center"/>
    </xf>
    <xf numFmtId="0" fontId="17" fillId="20" borderId="31" xfId="0" applyFont="1" applyFill="1" applyBorder="1" applyAlignment="1">
      <alignment horizontal="left" vertical="center" shrinkToFit="1"/>
    </xf>
    <xf numFmtId="0" fontId="17" fillId="20" borderId="32" xfId="0" applyFont="1" applyFill="1" applyBorder="1" applyAlignment="1">
      <alignment horizontal="left" vertical="center" shrinkToFit="1"/>
    </xf>
    <xf numFmtId="0" fontId="17" fillId="20" borderId="54" xfId="0" applyFont="1" applyFill="1" applyBorder="1" applyAlignment="1">
      <alignment horizontal="left" vertical="center" shrinkToFit="1"/>
    </xf>
    <xf numFmtId="0" fontId="17" fillId="20" borderId="55" xfId="0" applyFont="1" applyFill="1" applyBorder="1" applyAlignment="1">
      <alignment horizontal="left" vertical="center" shrinkToFit="1"/>
    </xf>
    <xf numFmtId="0" fontId="17" fillId="20" borderId="37" xfId="0" applyFont="1" applyFill="1" applyBorder="1" applyAlignment="1">
      <alignment horizontal="left" vertical="center" shrinkToFit="1"/>
    </xf>
    <xf numFmtId="0" fontId="17" fillId="20" borderId="41" xfId="0" applyFont="1" applyFill="1" applyBorder="1" applyAlignment="1">
      <alignment horizontal="left" vertical="center" shrinkToFit="1"/>
    </xf>
    <xf numFmtId="0" fontId="17" fillId="20" borderId="42" xfId="0" applyFont="1" applyFill="1" applyBorder="1" applyAlignment="1">
      <alignment horizontal="left" vertical="center" shrinkToFit="1"/>
    </xf>
    <xf numFmtId="0" fontId="17" fillId="20" borderId="57" xfId="0" applyFont="1" applyFill="1" applyBorder="1" applyAlignment="1">
      <alignment horizontal="left" vertical="center" shrinkToFit="1"/>
    </xf>
    <xf numFmtId="0" fontId="17" fillId="20" borderId="58" xfId="0" applyFont="1" applyFill="1" applyBorder="1" applyAlignment="1">
      <alignment horizontal="left" vertical="center" shrinkToFit="1"/>
    </xf>
    <xf numFmtId="0" fontId="17" fillId="20" borderId="44" xfId="0" applyFont="1" applyFill="1" applyBorder="1" applyAlignment="1">
      <alignment horizontal="left" vertical="center" shrinkToFit="1"/>
    </xf>
    <xf numFmtId="0" fontId="58" fillId="2" borderId="32" xfId="0" applyFont="1" applyFill="1" applyBorder="1" applyAlignment="1">
      <alignment horizontal="center" vertical="center" shrinkToFit="1"/>
    </xf>
    <xf numFmtId="0" fontId="58" fillId="2" borderId="34" xfId="0" applyFont="1" applyFill="1" applyBorder="1" applyAlignment="1">
      <alignment horizontal="center" vertical="center" shrinkToFit="1"/>
    </xf>
    <xf numFmtId="0" fontId="17" fillId="20" borderId="3" xfId="0" applyFont="1" applyFill="1" applyBorder="1" applyAlignment="1">
      <alignment horizontal="distributed" vertical="center" wrapText="1" justifyLastLine="1"/>
    </xf>
    <xf numFmtId="0" fontId="17" fillId="20" borderId="4" xfId="0" applyFont="1" applyFill="1" applyBorder="1" applyAlignment="1">
      <alignment horizontal="distributed" vertical="center" wrapText="1" justifyLastLine="1"/>
    </xf>
    <xf numFmtId="0" fontId="17" fillId="20" borderId="7" xfId="0" applyFont="1" applyFill="1" applyBorder="1" applyAlignment="1">
      <alignment horizontal="distributed" vertical="center" wrapText="1" justifyLastLine="1"/>
    </xf>
    <xf numFmtId="0" fontId="17" fillId="20" borderId="49" xfId="0" applyFont="1" applyFill="1" applyBorder="1" applyAlignment="1">
      <alignment horizontal="left" vertical="center" shrinkToFit="1"/>
    </xf>
    <xf numFmtId="0" fontId="17" fillId="20" borderId="50" xfId="0" applyFont="1" applyFill="1" applyBorder="1" applyAlignment="1">
      <alignment horizontal="left" vertical="center" shrinkToFit="1"/>
    </xf>
    <xf numFmtId="0" fontId="17" fillId="20" borderId="51" xfId="0" applyFont="1" applyFill="1" applyBorder="1" applyAlignment="1">
      <alignment horizontal="left" vertical="center" shrinkToFit="1"/>
    </xf>
    <xf numFmtId="0" fontId="58" fillId="2" borderId="28" xfId="0" applyFont="1" applyFill="1" applyBorder="1" applyAlignment="1">
      <alignment horizontal="center" vertical="center" shrinkToFit="1"/>
    </xf>
    <xf numFmtId="0" fontId="58" fillId="2" borderId="52" xfId="0" applyFont="1" applyFill="1" applyBorder="1" applyAlignment="1">
      <alignment horizontal="center" vertical="center" shrinkToFit="1"/>
    </xf>
    <xf numFmtId="0" fontId="17" fillId="26" borderId="32" xfId="0" applyFont="1" applyFill="1" applyBorder="1" applyAlignment="1">
      <alignment horizontal="center" vertical="center" shrinkToFit="1"/>
    </xf>
    <xf numFmtId="0" fontId="17" fillId="26" borderId="34" xfId="0" applyFont="1" applyFill="1" applyBorder="1" applyAlignment="1">
      <alignment horizontal="center" vertical="center" shrinkToFit="1"/>
    </xf>
    <xf numFmtId="0" fontId="17" fillId="26" borderId="54" xfId="0" applyFont="1" applyFill="1" applyBorder="1" applyAlignment="1">
      <alignment horizontal="left" vertical="center" shrinkToFit="1"/>
    </xf>
    <xf numFmtId="0" fontId="17" fillId="26" borderId="55" xfId="0" applyFont="1" applyFill="1" applyBorder="1" applyAlignment="1">
      <alignment horizontal="left" vertical="center" shrinkToFit="1"/>
    </xf>
    <xf numFmtId="0" fontId="17" fillId="26" borderId="55" xfId="0" applyFont="1" applyFill="1" applyBorder="1" applyAlignment="1">
      <alignment horizontal="center" vertical="center" shrinkToFit="1"/>
    </xf>
    <xf numFmtId="0" fontId="17" fillId="26" borderId="57" xfId="0" applyFont="1" applyFill="1" applyBorder="1" applyAlignment="1">
      <alignment horizontal="left" vertical="center" shrinkToFit="1"/>
    </xf>
    <xf numFmtId="0" fontId="17" fillId="26" borderId="58" xfId="0" applyFont="1" applyFill="1" applyBorder="1" applyAlignment="1">
      <alignment horizontal="left" vertical="center" shrinkToFit="1"/>
    </xf>
    <xf numFmtId="0" fontId="17" fillId="26" borderId="44" xfId="0" applyFont="1" applyFill="1" applyBorder="1" applyAlignment="1">
      <alignment horizontal="left" vertical="center" shrinkToFit="1"/>
    </xf>
    <xf numFmtId="0" fontId="17" fillId="26" borderId="42" xfId="0" applyFont="1" applyFill="1" applyBorder="1" applyAlignment="1">
      <alignment horizontal="center" vertical="center" shrinkToFit="1"/>
    </xf>
    <xf numFmtId="0" fontId="17" fillId="26" borderId="43" xfId="0" applyFont="1" applyFill="1" applyBorder="1" applyAlignment="1">
      <alignment horizontal="center" vertical="center" shrinkToFit="1"/>
    </xf>
    <xf numFmtId="0" fontId="58" fillId="2" borderId="42" xfId="0" applyFont="1" applyFill="1" applyBorder="1" applyAlignment="1">
      <alignment horizontal="center" vertical="center" shrinkToFit="1"/>
    </xf>
    <xf numFmtId="0" fontId="58" fillId="2" borderId="43" xfId="0" applyFont="1" applyFill="1" applyBorder="1" applyAlignment="1">
      <alignment horizontal="center" vertical="center" shrinkToFit="1"/>
    </xf>
    <xf numFmtId="0" fontId="17" fillId="26" borderId="58" xfId="0" applyFont="1" applyFill="1" applyBorder="1" applyAlignment="1">
      <alignment horizontal="center" vertical="center" shrinkToFit="1"/>
    </xf>
    <xf numFmtId="0" fontId="58" fillId="2" borderId="43" xfId="0" applyFont="1" applyFill="1" applyBorder="1" applyAlignment="1">
      <alignment horizontal="left" vertical="center"/>
    </xf>
    <xf numFmtId="0" fontId="58" fillId="2" borderId="58" xfId="0" applyFont="1" applyFill="1" applyBorder="1" applyAlignment="1">
      <alignment horizontal="left" vertical="center"/>
    </xf>
    <xf numFmtId="0" fontId="58" fillId="2" borderId="44" xfId="0" applyFont="1" applyFill="1" applyBorder="1" applyAlignment="1">
      <alignment horizontal="left" vertical="center"/>
    </xf>
    <xf numFmtId="0" fontId="58" fillId="2" borderId="43" xfId="0" applyFont="1" applyFill="1" applyBorder="1" applyAlignment="1">
      <alignment horizontal="right" vertical="center"/>
    </xf>
    <xf numFmtId="0" fontId="58" fillId="2" borderId="58" xfId="0" applyFont="1" applyFill="1" applyBorder="1" applyAlignment="1">
      <alignment horizontal="right" vertical="center"/>
    </xf>
    <xf numFmtId="0" fontId="58" fillId="2" borderId="59" xfId="0" applyFont="1" applyFill="1" applyBorder="1" applyAlignment="1">
      <alignment horizontal="right" vertical="center"/>
    </xf>
    <xf numFmtId="0" fontId="17" fillId="20" borderId="52" xfId="0" applyFont="1" applyFill="1" applyBorder="1" applyAlignment="1">
      <alignment horizontal="center" vertical="center" shrinkToFit="1"/>
    </xf>
    <xf numFmtId="0" fontId="17" fillId="20" borderId="50" xfId="0" applyFont="1" applyFill="1" applyBorder="1" applyAlignment="1">
      <alignment horizontal="center" vertical="center" shrinkToFit="1"/>
    </xf>
    <xf numFmtId="0" fontId="17" fillId="20" borderId="53" xfId="0" applyFont="1" applyFill="1" applyBorder="1" applyAlignment="1">
      <alignment horizontal="center" vertical="center" shrinkToFit="1"/>
    </xf>
    <xf numFmtId="0" fontId="58" fillId="2" borderId="34" xfId="0" applyFont="1" applyFill="1" applyBorder="1" applyAlignment="1">
      <alignment horizontal="right" vertical="center"/>
    </xf>
    <xf numFmtId="0" fontId="58" fillId="2" borderId="55" xfId="0" applyFont="1" applyFill="1" applyBorder="1" applyAlignment="1">
      <alignment horizontal="right" vertical="center"/>
    </xf>
    <xf numFmtId="0" fontId="58" fillId="2" borderId="56" xfId="0" applyFont="1" applyFill="1" applyBorder="1" applyAlignment="1">
      <alignment horizontal="right" vertical="center"/>
    </xf>
    <xf numFmtId="0" fontId="58" fillId="2" borderId="34" xfId="0" applyFont="1" applyFill="1" applyBorder="1" applyAlignment="1">
      <alignment horizontal="left" vertical="center"/>
    </xf>
    <xf numFmtId="0" fontId="58" fillId="2" borderId="55" xfId="0" applyFont="1" applyFill="1" applyBorder="1" applyAlignment="1">
      <alignment horizontal="left" vertical="center"/>
    </xf>
    <xf numFmtId="0" fontId="58" fillId="2" borderId="37" xfId="0" applyFont="1" applyFill="1" applyBorder="1" applyAlignment="1">
      <alignment horizontal="left" vertical="center"/>
    </xf>
    <xf numFmtId="0" fontId="40" fillId="5" borderId="0" xfId="0" applyFont="1" applyFill="1" applyBorder="1" applyAlignment="1">
      <alignment horizontal="center" vertical="center" shrinkToFit="1"/>
    </xf>
    <xf numFmtId="0" fontId="50" fillId="5" borderId="6" xfId="0" applyFont="1" applyFill="1" applyBorder="1" applyAlignment="1">
      <alignment horizontal="center" vertical="center" shrinkToFit="1"/>
    </xf>
    <xf numFmtId="0" fontId="50" fillId="5" borderId="4" xfId="0" applyFont="1" applyFill="1" applyBorder="1" applyAlignment="1">
      <alignment horizontal="center" vertical="center" shrinkToFit="1"/>
    </xf>
    <xf numFmtId="0" fontId="13" fillId="20" borderId="7" xfId="0" applyFont="1" applyFill="1" applyBorder="1" applyAlignment="1">
      <alignment horizontal="distributed" vertical="center" justifyLastLine="1"/>
    </xf>
    <xf numFmtId="0" fontId="15" fillId="20" borderId="20" xfId="0" applyFont="1" applyFill="1" applyBorder="1" applyAlignment="1">
      <alignment horizontal="center" vertical="center"/>
    </xf>
    <xf numFmtId="0" fontId="15" fillId="20" borderId="0" xfId="0" applyFont="1" applyFill="1" applyBorder="1" applyAlignment="1">
      <alignment horizontal="center" vertical="center"/>
    </xf>
    <xf numFmtId="0" fontId="15" fillId="20" borderId="19" xfId="0" applyFont="1" applyFill="1" applyBorder="1" applyAlignment="1">
      <alignment horizontal="center" vertical="center"/>
    </xf>
    <xf numFmtId="0" fontId="13" fillId="20" borderId="12" xfId="0" applyFont="1" applyFill="1" applyBorder="1" applyAlignment="1">
      <alignment horizontal="distributed" vertical="center" justifyLastLine="1"/>
    </xf>
    <xf numFmtId="0" fontId="13" fillId="5" borderId="14" xfId="0" applyFont="1" applyFill="1" applyBorder="1" applyAlignment="1">
      <alignment horizontal="right" shrinkToFit="1"/>
    </xf>
    <xf numFmtId="0" fontId="13" fillId="5" borderId="17" xfId="0" applyFont="1" applyFill="1" applyBorder="1" applyAlignment="1">
      <alignment horizontal="right" shrinkToFit="1"/>
    </xf>
    <xf numFmtId="0" fontId="13" fillId="5" borderId="2" xfId="0" applyFont="1" applyFill="1" applyBorder="1" applyAlignment="1">
      <alignment horizontal="right" shrinkToFit="1"/>
    </xf>
    <xf numFmtId="0" fontId="13" fillId="5" borderId="25" xfId="0" applyFont="1" applyFill="1" applyBorder="1" applyAlignment="1">
      <alignment horizontal="right" shrinkToFit="1"/>
    </xf>
    <xf numFmtId="0" fontId="14" fillId="20" borderId="42" xfId="0" applyFont="1" applyFill="1" applyBorder="1" applyAlignment="1">
      <alignment horizontal="distributed" vertical="center" justifyLastLine="1"/>
    </xf>
    <xf numFmtId="0" fontId="40" fillId="5" borderId="42" xfId="0" applyFont="1" applyFill="1" applyBorder="1" applyAlignment="1">
      <alignment horizontal="right" shrinkToFit="1"/>
    </xf>
    <xf numFmtId="0" fontId="40" fillId="5" borderId="43" xfId="0" applyFont="1" applyFill="1" applyBorder="1" applyAlignment="1">
      <alignment horizontal="right" shrinkToFit="1"/>
    </xf>
    <xf numFmtId="0" fontId="13" fillId="20" borderId="32" xfId="0" applyFont="1" applyFill="1" applyBorder="1" applyAlignment="1">
      <alignment horizontal="distributed" vertical="center" wrapText="1" justifyLastLine="1"/>
    </xf>
    <xf numFmtId="0" fontId="13" fillId="20" borderId="42" xfId="0" applyFont="1" applyFill="1" applyBorder="1" applyAlignment="1">
      <alignment horizontal="distributed" vertical="center" wrapText="1" justifyLastLine="1"/>
    </xf>
    <xf numFmtId="0" fontId="40" fillId="5" borderId="32" xfId="0" applyFont="1" applyFill="1" applyBorder="1" applyAlignment="1">
      <alignment horizontal="right" shrinkToFit="1"/>
    </xf>
    <xf numFmtId="0" fontId="40" fillId="5" borderId="34" xfId="0" applyFont="1" applyFill="1" applyBorder="1" applyAlignment="1">
      <alignment horizontal="right" shrinkToFi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9" fillId="20" borderId="39" xfId="0" applyFont="1" applyFill="1" applyBorder="1" applyAlignment="1">
      <alignment horizontal="center" vertical="center"/>
    </xf>
    <xf numFmtId="0" fontId="19" fillId="20" borderId="46" xfId="0" applyFont="1" applyFill="1" applyBorder="1" applyAlignment="1">
      <alignment horizontal="center" vertical="center"/>
    </xf>
    <xf numFmtId="0" fontId="19" fillId="20" borderId="66" xfId="0" applyFont="1" applyFill="1" applyBorder="1" applyAlignment="1">
      <alignment horizontal="center" vertical="center"/>
    </xf>
    <xf numFmtId="0" fontId="19" fillId="20" borderId="67" xfId="0" applyFont="1" applyFill="1" applyBorder="1" applyAlignment="1">
      <alignment horizontal="center" vertical="center"/>
    </xf>
    <xf numFmtId="0" fontId="19" fillId="20" borderId="40" xfId="0" applyFont="1" applyFill="1" applyBorder="1" applyAlignment="1">
      <alignment horizontal="center" vertical="center"/>
    </xf>
    <xf numFmtId="0" fontId="19" fillId="20" borderId="33" xfId="0" applyFont="1" applyFill="1" applyBorder="1" applyAlignment="1">
      <alignment horizontal="center" vertical="center"/>
    </xf>
    <xf numFmtId="0" fontId="57" fillId="2" borderId="46" xfId="0" applyFont="1" applyFill="1" applyBorder="1" applyAlignment="1">
      <alignment horizontal="center" vertical="center"/>
    </xf>
    <xf numFmtId="0" fontId="57" fillId="2" borderId="67" xfId="0" applyFont="1" applyFill="1" applyBorder="1" applyAlignment="1">
      <alignment horizontal="center" vertical="center"/>
    </xf>
    <xf numFmtId="0" fontId="57" fillId="2" borderId="33" xfId="0" applyFont="1" applyFill="1" applyBorder="1" applyAlignment="1">
      <alignment horizontal="center" vertical="center"/>
    </xf>
    <xf numFmtId="0" fontId="11" fillId="5" borderId="16"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15" xfId="0" applyFont="1" applyFill="1" applyBorder="1" applyAlignment="1">
      <alignment horizontal="left" vertical="center" wrapText="1"/>
    </xf>
    <xf numFmtId="0" fontId="57" fillId="2" borderId="20" xfId="0" applyFont="1" applyFill="1" applyBorder="1" applyAlignment="1">
      <alignment horizontal="left" vertical="top" wrapText="1"/>
    </xf>
    <xf numFmtId="0" fontId="57" fillId="2" borderId="0" xfId="0" applyFont="1" applyFill="1" applyBorder="1" applyAlignment="1">
      <alignment horizontal="left" vertical="top" wrapText="1"/>
    </xf>
    <xf numFmtId="0" fontId="57" fillId="2" borderId="19" xfId="0" applyFont="1" applyFill="1" applyBorder="1" applyAlignment="1">
      <alignment horizontal="left" vertical="top" wrapText="1"/>
    </xf>
    <xf numFmtId="0" fontId="57" fillId="2" borderId="11" xfId="0" applyFont="1" applyFill="1" applyBorder="1" applyAlignment="1">
      <alignment horizontal="left" vertical="top" wrapText="1"/>
    </xf>
    <xf numFmtId="0" fontId="57" fillId="2" borderId="9" xfId="0" applyFont="1" applyFill="1" applyBorder="1" applyAlignment="1">
      <alignment horizontal="left" vertical="top" wrapText="1"/>
    </xf>
    <xf numFmtId="0" fontId="57" fillId="2" borderId="10" xfId="0" applyFont="1" applyFill="1" applyBorder="1" applyAlignment="1">
      <alignment horizontal="left" vertical="top" wrapText="1"/>
    </xf>
    <xf numFmtId="0" fontId="13" fillId="20" borderId="3" xfId="0" applyFont="1" applyFill="1" applyBorder="1" applyAlignment="1">
      <alignment horizontal="distributed" vertical="center" wrapText="1" justifyLastLine="1"/>
    </xf>
    <xf numFmtId="0" fontId="13" fillId="20" borderId="5" xfId="0" applyFont="1" applyFill="1" applyBorder="1" applyAlignment="1">
      <alignment horizontal="distributed" vertical="center" wrapText="1" justifyLastLine="1"/>
    </xf>
    <xf numFmtId="0" fontId="13" fillId="20" borderId="18" xfId="0" applyFont="1" applyFill="1" applyBorder="1" applyAlignment="1">
      <alignment horizontal="distributed" vertical="center" wrapText="1" justifyLastLine="1"/>
    </xf>
    <xf numFmtId="0" fontId="13" fillId="20" borderId="6" xfId="0" applyFont="1" applyFill="1" applyBorder="1" applyAlignment="1">
      <alignment horizontal="distributed" vertical="center" wrapText="1" justifyLastLine="1"/>
    </xf>
    <xf numFmtId="0" fontId="19" fillId="20" borderId="13" xfId="0" applyFont="1" applyFill="1" applyBorder="1" applyAlignment="1">
      <alignment horizontal="center" vertical="center"/>
    </xf>
    <xf numFmtId="0" fontId="19" fillId="20" borderId="15" xfId="0" applyFont="1" applyFill="1" applyBorder="1" applyAlignment="1">
      <alignment horizontal="center" vertical="center"/>
    </xf>
    <xf numFmtId="0" fontId="19" fillId="20" borderId="18" xfId="0" applyFont="1" applyFill="1" applyBorder="1" applyAlignment="1">
      <alignment horizontal="center" vertical="center"/>
    </xf>
    <xf numFmtId="0" fontId="19" fillId="20" borderId="19" xfId="0" applyFont="1" applyFill="1" applyBorder="1" applyAlignment="1">
      <alignment horizontal="center" vertical="center"/>
    </xf>
    <xf numFmtId="0" fontId="19" fillId="20" borderId="8" xfId="0" applyFont="1" applyFill="1" applyBorder="1" applyAlignment="1">
      <alignment horizontal="center" vertical="center"/>
    </xf>
    <xf numFmtId="0" fontId="19" fillId="20" borderId="10" xfId="0" applyFont="1" applyFill="1" applyBorder="1" applyAlignment="1">
      <alignment horizontal="center" vertical="center"/>
    </xf>
    <xf numFmtId="0" fontId="57" fillId="2" borderId="20" xfId="0" applyFont="1" applyFill="1" applyBorder="1" applyAlignment="1">
      <alignment horizontal="center" vertical="center"/>
    </xf>
    <xf numFmtId="0" fontId="57" fillId="2" borderId="19" xfId="0" applyFont="1" applyFill="1" applyBorder="1" applyAlignment="1">
      <alignment horizontal="center" vertical="center"/>
    </xf>
    <xf numFmtId="0" fontId="13" fillId="5" borderId="68" xfId="0" applyFont="1" applyFill="1" applyBorder="1" applyAlignment="1">
      <alignment horizontal="center" vertical="center" shrinkToFit="1"/>
    </xf>
    <xf numFmtId="0" fontId="13" fillId="5" borderId="69" xfId="0" applyFont="1" applyFill="1" applyBorder="1" applyAlignment="1">
      <alignment horizontal="center" vertical="center" shrinkToFit="1"/>
    </xf>
    <xf numFmtId="0" fontId="11" fillId="20" borderId="0" xfId="0" applyFont="1" applyFill="1" applyBorder="1" applyAlignment="1">
      <alignment horizontal="center" vertical="center"/>
    </xf>
    <xf numFmtId="0" fontId="57" fillId="5" borderId="16" xfId="0" applyFont="1" applyFill="1" applyBorder="1" applyAlignment="1">
      <alignment horizontal="center" vertical="center"/>
    </xf>
    <xf numFmtId="0" fontId="57" fillId="5" borderId="14" xfId="0" applyFont="1" applyFill="1" applyBorder="1" applyAlignment="1">
      <alignment horizontal="center" vertical="center"/>
    </xf>
    <xf numFmtId="0" fontId="57" fillId="5" borderId="17" xfId="0" applyFont="1" applyFill="1" applyBorder="1" applyAlignment="1">
      <alignment horizontal="center" vertical="center"/>
    </xf>
    <xf numFmtId="0" fontId="57" fillId="5" borderId="20" xfId="0" applyFont="1" applyFill="1" applyBorder="1" applyAlignment="1">
      <alignment horizontal="center" vertical="center"/>
    </xf>
    <xf numFmtId="0" fontId="57" fillId="5" borderId="0" xfId="0" applyFont="1" applyFill="1" applyBorder="1" applyAlignment="1">
      <alignment horizontal="center" vertical="center"/>
    </xf>
    <xf numFmtId="0" fontId="57" fillId="5" borderId="21" xfId="0" applyFont="1" applyFill="1" applyBorder="1" applyAlignment="1">
      <alignment horizontal="center" vertical="center"/>
    </xf>
    <xf numFmtId="0" fontId="57" fillId="5" borderId="76" xfId="0" applyFont="1" applyFill="1" applyBorder="1" applyAlignment="1">
      <alignment horizontal="center" vertical="center"/>
    </xf>
    <xf numFmtId="0" fontId="57" fillId="5" borderId="77" xfId="0" applyFont="1" applyFill="1" applyBorder="1" applyAlignment="1">
      <alignment horizontal="center" vertical="center"/>
    </xf>
    <xf numFmtId="0" fontId="57" fillId="5" borderId="78" xfId="0" applyFont="1" applyFill="1" applyBorder="1" applyAlignment="1">
      <alignment horizontal="center" vertical="center"/>
    </xf>
    <xf numFmtId="0" fontId="19" fillId="20" borderId="22" xfId="0" applyFont="1" applyFill="1" applyBorder="1" applyAlignment="1">
      <alignment horizontal="center" vertical="center"/>
    </xf>
    <xf numFmtId="0" fontId="19" fillId="20" borderId="23" xfId="0" applyFont="1" applyFill="1" applyBorder="1" applyAlignment="1">
      <alignment horizontal="center" vertical="center"/>
    </xf>
    <xf numFmtId="0" fontId="57" fillId="2" borderId="24" xfId="0" applyFont="1" applyFill="1" applyBorder="1" applyAlignment="1">
      <alignment horizontal="center" vertical="center"/>
    </xf>
    <xf numFmtId="0" fontId="57" fillId="2" borderId="23" xfId="0" applyFont="1" applyFill="1" applyBorder="1" applyAlignment="1">
      <alignment horizontal="center" vertical="center"/>
    </xf>
    <xf numFmtId="0" fontId="13" fillId="5" borderId="71" xfId="0" applyFont="1" applyFill="1" applyBorder="1" applyAlignment="1">
      <alignment horizontal="center" vertical="center" shrinkToFit="1"/>
    </xf>
    <xf numFmtId="0" fontId="13" fillId="5" borderId="72" xfId="0" applyFont="1" applyFill="1" applyBorder="1" applyAlignment="1">
      <alignment horizontal="center" vertical="center" shrinkToFit="1"/>
    </xf>
    <xf numFmtId="0" fontId="57" fillId="2" borderId="24" xfId="0" applyFont="1" applyFill="1" applyBorder="1" applyAlignment="1">
      <alignment horizontal="left" vertical="top" wrapText="1"/>
    </xf>
    <xf numFmtId="0" fontId="57" fillId="2" borderId="2" xfId="0" applyFont="1" applyFill="1" applyBorder="1" applyAlignment="1">
      <alignment horizontal="left" vertical="top" wrapText="1"/>
    </xf>
    <xf numFmtId="0" fontId="57" fillId="2" borderId="23" xfId="0" applyFont="1" applyFill="1" applyBorder="1" applyAlignment="1">
      <alignment horizontal="left" vertical="top" wrapText="1"/>
    </xf>
    <xf numFmtId="0" fontId="52" fillId="20" borderId="21" xfId="0" applyFont="1" applyFill="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right" vertical="center"/>
    </xf>
    <xf numFmtId="0" fontId="22" fillId="0" borderId="0" xfId="0" applyFont="1" applyAlignment="1">
      <alignment horizontal="left" vertical="center"/>
    </xf>
    <xf numFmtId="0" fontId="57" fillId="5" borderId="0" xfId="0" applyFont="1" applyFill="1" applyAlignment="1">
      <alignment horizontal="left" vertical="center"/>
    </xf>
  </cellXfs>
  <cellStyles count="2">
    <cellStyle name="桁区切り" xfId="1" builtinId="6"/>
    <cellStyle name="標準" xfId="0" builtinId="0"/>
  </cellStyles>
  <dxfs count="102">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font>
    </dxf>
    <dxf>
      <font>
        <strike/>
      </font>
    </dxf>
    <dxf>
      <font>
        <strike/>
      </font>
    </dxf>
    <dxf>
      <font>
        <strike/>
      </font>
    </dxf>
    <dxf>
      <font>
        <b val="0"/>
        <i val="0"/>
        <strike/>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D6" lockText="1" noThreeD="1"/>
</file>

<file path=xl/ctrlProps/ctrlProp2.xml><?xml version="1.0" encoding="utf-8"?>
<formControlPr xmlns="http://schemas.microsoft.com/office/spreadsheetml/2009/9/main" objectType="CheckBox" fmlaLink="D13" lockText="1" noThreeD="1"/>
</file>

<file path=xl/ctrlProps/ctrlProp3.xml><?xml version="1.0" encoding="utf-8"?>
<formControlPr xmlns="http://schemas.microsoft.com/office/spreadsheetml/2009/9/main" objectType="CheckBox" fmlaLink="D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5</xdr:row>
          <xdr:rowOff>22860</xdr:rowOff>
        </xdr:from>
        <xdr:to>
          <xdr:col>2</xdr:col>
          <xdr:colOff>670560</xdr:colOff>
          <xdr:row>5</xdr:row>
          <xdr:rowOff>259080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30480</xdr:rowOff>
        </xdr:from>
        <xdr:to>
          <xdr:col>2</xdr:col>
          <xdr:colOff>670560</xdr:colOff>
          <xdr:row>12</xdr:row>
          <xdr:rowOff>259080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13</xdr:row>
          <xdr:rowOff>30480</xdr:rowOff>
        </xdr:from>
        <xdr:to>
          <xdr:col>2</xdr:col>
          <xdr:colOff>670560</xdr:colOff>
          <xdr:row>13</xdr:row>
          <xdr:rowOff>259080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358140</xdr:colOff>
      <xdr:row>27</xdr:row>
      <xdr:rowOff>137160</xdr:rowOff>
    </xdr:from>
    <xdr:to>
      <xdr:col>9</xdr:col>
      <xdr:colOff>540540</xdr:colOff>
      <xdr:row>29</xdr:row>
      <xdr:rowOff>408900</xdr:rowOff>
    </xdr:to>
    <xdr:sp macro="" textlink="">
      <xdr:nvSpPr>
        <xdr:cNvPr id="5" name="楕円 4"/>
        <xdr:cNvSpPr>
          <a:spLocks noChangeArrowheads="1"/>
        </xdr:cNvSpPr>
      </xdr:nvSpPr>
      <xdr:spPr bwMode="auto">
        <a:xfrm>
          <a:off x="5234940" y="7208520"/>
          <a:ext cx="792000" cy="828000"/>
        </a:xfrm>
        <a:prstGeom prst="ellipse">
          <a:avLst/>
        </a:prstGeom>
        <a:noFill/>
        <a:ln w="9525">
          <a:solidFill>
            <a:srgbClr val="000000"/>
          </a:solidFill>
          <a:prstDash val="sysDot"/>
          <a:round/>
          <a:headEnd/>
          <a:tailEnd/>
        </a:ln>
      </xdr:spPr>
      <xdr:txBody>
        <a:bodyPr rot="0" vert="horz" wrap="square" lIns="91440" tIns="45720" rIns="91440" bIns="45720" anchor="t" anchorCtr="0" upright="1">
          <a:noAutofit/>
        </a:bodyPr>
        <a:lstStyle/>
        <a:p>
          <a:endParaRPr lang="ja-JP" altLang="en-US"/>
        </a:p>
      </xdr:txBody>
    </xdr:sp>
    <xdr:clientData/>
  </xdr:twoCellAnchor>
  <xdr:oneCellAnchor>
    <xdr:from>
      <xdr:col>8</xdr:col>
      <xdr:colOff>464820</xdr:colOff>
      <xdr:row>26</xdr:row>
      <xdr:rowOff>190500</xdr:rowOff>
    </xdr:from>
    <xdr:ext cx="595035" cy="264047"/>
    <xdr:sp macro="" textlink="">
      <xdr:nvSpPr>
        <xdr:cNvPr id="6" name="テキスト ボックス 5"/>
        <xdr:cNvSpPr txBox="1"/>
      </xdr:nvSpPr>
      <xdr:spPr>
        <a:xfrm>
          <a:off x="5341620" y="6949440"/>
          <a:ext cx="595035"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（実印）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266700</xdr:colOff>
      <xdr:row>36</xdr:row>
      <xdr:rowOff>182880</xdr:rowOff>
    </xdr:from>
    <xdr:ext cx="325730" cy="328423"/>
    <xdr:sp macro="" textlink="">
      <xdr:nvSpPr>
        <xdr:cNvPr id="4" name="テキスト ボックス 3"/>
        <xdr:cNvSpPr txBox="1"/>
      </xdr:nvSpPr>
      <xdr:spPr>
        <a:xfrm>
          <a:off x="5753100" y="889254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175260</xdr:colOff>
      <xdr:row>18</xdr:row>
      <xdr:rowOff>30480</xdr:rowOff>
    </xdr:from>
    <xdr:to>
      <xdr:col>3</xdr:col>
      <xdr:colOff>967260</xdr:colOff>
      <xdr:row>21</xdr:row>
      <xdr:rowOff>254400</xdr:rowOff>
    </xdr:to>
    <xdr:sp macro="" textlink="">
      <xdr:nvSpPr>
        <xdr:cNvPr id="3" name="楕円 2"/>
        <xdr:cNvSpPr>
          <a:spLocks noChangeArrowheads="1"/>
        </xdr:cNvSpPr>
      </xdr:nvSpPr>
      <xdr:spPr bwMode="auto">
        <a:xfrm>
          <a:off x="5113020" y="8755380"/>
          <a:ext cx="792000" cy="864000"/>
        </a:xfrm>
        <a:prstGeom prst="ellipse">
          <a:avLst/>
        </a:prstGeom>
        <a:noFill/>
        <a:ln w="9525">
          <a:solidFill>
            <a:srgbClr val="000000"/>
          </a:solidFill>
          <a:prstDash val="sysDot"/>
          <a:round/>
          <a:headEnd/>
          <a:tailEnd/>
        </a:ln>
      </xdr:spPr>
      <xdr:txBody>
        <a:bodyPr rot="0" vert="horz" wrap="square" lIns="91440" tIns="45720" rIns="91440" bIns="45720" anchor="t" anchorCtr="0" upright="1">
          <a:noAutofit/>
        </a:bodyPr>
        <a:lstStyle/>
        <a:p>
          <a:endParaRPr lang="ja-JP" altLang="en-US"/>
        </a:p>
      </xdr:txBody>
    </xdr:sp>
    <xdr:clientData/>
  </xdr:twoCellAnchor>
  <xdr:oneCellAnchor>
    <xdr:from>
      <xdr:col>3</xdr:col>
      <xdr:colOff>381000</xdr:colOff>
      <xdr:row>16</xdr:row>
      <xdr:rowOff>678180</xdr:rowOff>
    </xdr:from>
    <xdr:ext cx="389850" cy="264047"/>
    <xdr:sp macro="" textlink="">
      <xdr:nvSpPr>
        <xdr:cNvPr id="4" name="テキスト ボックス 3"/>
        <xdr:cNvSpPr txBox="1"/>
      </xdr:nvSpPr>
      <xdr:spPr>
        <a:xfrm>
          <a:off x="5318760" y="8519160"/>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実印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46"/>
  <sheetViews>
    <sheetView tabSelected="1" zoomScale="85" zoomScaleNormal="85" workbookViewId="0">
      <selection sqref="A1:G1"/>
    </sheetView>
  </sheetViews>
  <sheetFormatPr defaultRowHeight="13.2"/>
  <cols>
    <col min="1" max="1" width="4.21875" customWidth="1"/>
    <col min="2" max="2" width="29.21875" bestFit="1" customWidth="1"/>
    <col min="3" max="3" width="56.77734375" style="1" customWidth="1"/>
    <col min="4" max="4" width="47.88671875" style="1" hidden="1" customWidth="1"/>
    <col min="5" max="5" width="56.77734375" style="1" customWidth="1"/>
    <col min="6" max="6" width="52.77734375" style="22" bestFit="1" customWidth="1"/>
    <col min="7" max="7" width="99.44140625" customWidth="1"/>
  </cols>
  <sheetData>
    <row r="1" spans="1:7" ht="210" customHeight="1" thickBot="1">
      <c r="A1" s="378" t="s">
        <v>778</v>
      </c>
      <c r="B1" s="379"/>
      <c r="C1" s="379"/>
      <c r="D1" s="379"/>
      <c r="E1" s="379"/>
      <c r="F1" s="379"/>
      <c r="G1" s="379"/>
    </row>
    <row r="2" spans="1:7" ht="28.95" customHeight="1" thickTop="1">
      <c r="A2" s="384" t="s">
        <v>699</v>
      </c>
      <c r="B2" s="385"/>
      <c r="C2" s="211" t="s">
        <v>687</v>
      </c>
      <c r="D2" s="210"/>
      <c r="E2" s="209" t="s">
        <v>14</v>
      </c>
      <c r="F2" s="223" t="s">
        <v>800</v>
      </c>
      <c r="G2" s="229" t="s">
        <v>799</v>
      </c>
    </row>
    <row r="3" spans="1:7" ht="21" customHeight="1">
      <c r="A3" s="386" t="s">
        <v>696</v>
      </c>
      <c r="B3" s="387"/>
      <c r="C3" s="212" t="s">
        <v>697</v>
      </c>
      <c r="D3" s="236"/>
      <c r="E3" s="273"/>
      <c r="F3" s="224" t="s">
        <v>690</v>
      </c>
      <c r="G3" s="235" t="s">
        <v>716</v>
      </c>
    </row>
    <row r="4" spans="1:7" ht="21" customHeight="1">
      <c r="A4" s="388" t="s">
        <v>15</v>
      </c>
      <c r="B4" s="389"/>
      <c r="C4" s="213" t="s">
        <v>702</v>
      </c>
      <c r="D4" s="236"/>
      <c r="E4" s="274"/>
      <c r="F4" s="225" t="s">
        <v>701</v>
      </c>
      <c r="G4" s="228"/>
    </row>
    <row r="5" spans="1:7" ht="21" customHeight="1">
      <c r="A5" s="383" t="s">
        <v>703</v>
      </c>
      <c r="B5" s="377"/>
      <c r="C5" s="214"/>
      <c r="D5" s="234"/>
      <c r="E5" s="275" t="s">
        <v>807</v>
      </c>
      <c r="F5" s="239" t="s">
        <v>806</v>
      </c>
      <c r="G5" s="240"/>
    </row>
    <row r="6" spans="1:7" ht="21.6" customHeight="1">
      <c r="A6" s="381" t="s">
        <v>719</v>
      </c>
      <c r="B6" s="262" t="s">
        <v>661</v>
      </c>
      <c r="C6" s="232"/>
      <c r="D6" s="206" t="b">
        <v>0</v>
      </c>
      <c r="E6" s="276" t="s">
        <v>720</v>
      </c>
      <c r="F6" s="238" t="s">
        <v>717</v>
      </c>
      <c r="G6" s="227"/>
    </row>
    <row r="7" spans="1:7" ht="21" customHeight="1">
      <c r="A7" s="381"/>
      <c r="B7" s="264" t="s">
        <v>668</v>
      </c>
      <c r="C7" s="215"/>
      <c r="D7" s="206"/>
      <c r="E7" s="277" t="s">
        <v>759</v>
      </c>
      <c r="F7" s="225" t="s">
        <v>707</v>
      </c>
      <c r="G7" s="228"/>
    </row>
    <row r="8" spans="1:7" ht="21" customHeight="1">
      <c r="A8" s="381"/>
      <c r="B8" s="264" t="s">
        <v>667</v>
      </c>
      <c r="C8" s="215"/>
      <c r="D8" s="206"/>
      <c r="E8" s="277" t="s">
        <v>760</v>
      </c>
      <c r="F8" s="225" t="s">
        <v>710</v>
      </c>
      <c r="G8" s="228"/>
    </row>
    <row r="9" spans="1:7" ht="21" customHeight="1">
      <c r="A9" s="381"/>
      <c r="B9" s="264" t="s">
        <v>669</v>
      </c>
      <c r="C9" s="215"/>
      <c r="D9" s="206"/>
      <c r="E9" s="277" t="s">
        <v>797</v>
      </c>
      <c r="F9" s="225" t="s">
        <v>710</v>
      </c>
      <c r="G9" s="228"/>
    </row>
    <row r="10" spans="1:7" ht="21" customHeight="1">
      <c r="A10" s="381"/>
      <c r="B10" s="264" t="s">
        <v>684</v>
      </c>
      <c r="C10" s="216"/>
      <c r="D10" s="206"/>
      <c r="E10" s="278" t="s">
        <v>761</v>
      </c>
      <c r="F10" s="225" t="s">
        <v>710</v>
      </c>
      <c r="G10" s="228"/>
    </row>
    <row r="11" spans="1:7" ht="21" customHeight="1">
      <c r="A11" s="381"/>
      <c r="B11" s="264" t="s">
        <v>685</v>
      </c>
      <c r="C11" s="216"/>
      <c r="D11" s="206"/>
      <c r="E11" s="278" t="s">
        <v>762</v>
      </c>
      <c r="F11" s="225" t="s">
        <v>710</v>
      </c>
      <c r="G11" s="228"/>
    </row>
    <row r="12" spans="1:7" ht="21" customHeight="1">
      <c r="A12" s="381"/>
      <c r="B12" s="265" t="s">
        <v>670</v>
      </c>
      <c r="C12" s="244"/>
      <c r="D12" s="236"/>
      <c r="E12" s="279" t="s">
        <v>808</v>
      </c>
      <c r="F12" s="245" t="s">
        <v>710</v>
      </c>
      <c r="G12" s="246"/>
    </row>
    <row r="13" spans="1:7" ht="21.6" customHeight="1">
      <c r="A13" s="381"/>
      <c r="B13" s="266" t="s">
        <v>708</v>
      </c>
      <c r="C13" s="247"/>
      <c r="D13" s="248" t="b">
        <v>0</v>
      </c>
      <c r="E13" s="280" t="s">
        <v>754</v>
      </c>
      <c r="F13" s="249" t="s">
        <v>718</v>
      </c>
      <c r="G13" s="250"/>
    </row>
    <row r="14" spans="1:7" ht="21.6" customHeight="1">
      <c r="A14" s="381"/>
      <c r="B14" s="262" t="s">
        <v>698</v>
      </c>
      <c r="C14" s="232"/>
      <c r="D14" s="208" t="b">
        <v>0</v>
      </c>
      <c r="E14" s="276" t="s">
        <v>721</v>
      </c>
      <c r="F14" s="233" t="s">
        <v>709</v>
      </c>
      <c r="G14" s="227"/>
    </row>
    <row r="15" spans="1:7" ht="21" customHeight="1">
      <c r="A15" s="382"/>
      <c r="B15" s="267" t="s">
        <v>671</v>
      </c>
      <c r="C15" s="217"/>
      <c r="D15" s="242"/>
      <c r="E15" s="333" t="s">
        <v>776</v>
      </c>
      <c r="F15" s="226" t="s">
        <v>711</v>
      </c>
      <c r="G15" s="237"/>
    </row>
    <row r="16" spans="1:7" ht="21" customHeight="1">
      <c r="A16" s="380" t="s">
        <v>700</v>
      </c>
      <c r="B16" s="262" t="s">
        <v>679</v>
      </c>
      <c r="C16" s="241"/>
      <c r="D16" s="206"/>
      <c r="E16" s="281" t="s">
        <v>763</v>
      </c>
      <c r="F16" s="224"/>
      <c r="G16" s="227"/>
    </row>
    <row r="17" spans="1:7" ht="21" customHeight="1">
      <c r="A17" s="381"/>
      <c r="B17" s="263" t="s">
        <v>324</v>
      </c>
      <c r="C17" s="218"/>
      <c r="D17" s="206"/>
      <c r="E17" s="331" t="s">
        <v>755</v>
      </c>
      <c r="F17" s="225"/>
      <c r="G17" s="228"/>
    </row>
    <row r="18" spans="1:7" ht="21" customHeight="1">
      <c r="A18" s="381"/>
      <c r="B18" s="263" t="s">
        <v>7</v>
      </c>
      <c r="C18" s="219"/>
      <c r="D18" s="207"/>
      <c r="E18" s="282" t="s">
        <v>779</v>
      </c>
      <c r="F18" s="225"/>
      <c r="G18" s="228"/>
    </row>
    <row r="19" spans="1:7" ht="21" customHeight="1">
      <c r="A19" s="381"/>
      <c r="B19" s="263" t="s">
        <v>680</v>
      </c>
      <c r="C19" s="221"/>
      <c r="D19" s="206"/>
      <c r="E19" s="283" t="s">
        <v>764</v>
      </c>
      <c r="F19" s="225"/>
      <c r="G19" s="228"/>
    </row>
    <row r="20" spans="1:7" ht="21" customHeight="1">
      <c r="A20" s="381"/>
      <c r="B20" s="263" t="s">
        <v>6</v>
      </c>
      <c r="C20" s="221"/>
      <c r="D20" s="206"/>
      <c r="E20" s="332" t="s">
        <v>688</v>
      </c>
      <c r="F20" s="225"/>
      <c r="G20" s="228"/>
    </row>
    <row r="21" spans="1:7" ht="21" customHeight="1">
      <c r="A21" s="381"/>
      <c r="B21" s="263" t="s">
        <v>683</v>
      </c>
      <c r="C21" s="218"/>
      <c r="D21" s="206"/>
      <c r="E21" s="331" t="s">
        <v>765</v>
      </c>
      <c r="F21" s="225"/>
      <c r="G21" s="228"/>
    </row>
    <row r="22" spans="1:7" ht="21" customHeight="1">
      <c r="A22" s="381"/>
      <c r="B22" s="263" t="s">
        <v>681</v>
      </c>
      <c r="C22" s="220"/>
      <c r="D22" s="206"/>
      <c r="E22" s="283" t="s">
        <v>766</v>
      </c>
      <c r="F22" s="225"/>
      <c r="G22" s="228"/>
    </row>
    <row r="23" spans="1:7" ht="21" customHeight="1">
      <c r="A23" s="381"/>
      <c r="B23" s="263" t="s">
        <v>682</v>
      </c>
      <c r="C23" s="218"/>
      <c r="D23" s="206"/>
      <c r="E23" s="331" t="s">
        <v>689</v>
      </c>
      <c r="F23" s="225"/>
      <c r="G23" s="228"/>
    </row>
    <row r="24" spans="1:7" ht="21" customHeight="1">
      <c r="A24" s="381"/>
      <c r="B24" s="263" t="s">
        <v>8</v>
      </c>
      <c r="C24" s="219"/>
      <c r="D24" s="207"/>
      <c r="E24" s="282" t="s">
        <v>781</v>
      </c>
      <c r="F24" s="225"/>
      <c r="G24" s="228"/>
    </row>
    <row r="25" spans="1:7" ht="21" customHeight="1">
      <c r="A25" s="381"/>
      <c r="B25" s="263" t="s">
        <v>9</v>
      </c>
      <c r="C25" s="219"/>
      <c r="D25" s="243"/>
      <c r="E25" s="282" t="s">
        <v>782</v>
      </c>
      <c r="F25" s="225"/>
      <c r="G25" s="228"/>
    </row>
    <row r="26" spans="1:7" ht="21" customHeight="1">
      <c r="A26" s="381"/>
      <c r="B26" s="268" t="s">
        <v>10</v>
      </c>
      <c r="C26" s="358"/>
      <c r="D26" s="251"/>
      <c r="E26" s="355" t="s">
        <v>791</v>
      </c>
      <c r="F26" s="252"/>
      <c r="G26" s="253"/>
    </row>
    <row r="27" spans="1:7" ht="21" customHeight="1">
      <c r="A27" s="381"/>
      <c r="B27" s="269" t="s">
        <v>662</v>
      </c>
      <c r="C27" s="254"/>
      <c r="D27" s="255"/>
      <c r="E27" s="284" t="s">
        <v>767</v>
      </c>
      <c r="F27" s="256" t="s">
        <v>712</v>
      </c>
      <c r="G27" s="257"/>
    </row>
    <row r="28" spans="1:7" ht="21" customHeight="1">
      <c r="A28" s="381"/>
      <c r="B28" s="270" t="s">
        <v>666</v>
      </c>
      <c r="C28" s="222"/>
      <c r="D28" s="206"/>
      <c r="E28" s="285" t="s">
        <v>790</v>
      </c>
      <c r="F28" s="225" t="s">
        <v>713</v>
      </c>
      <c r="G28" s="228"/>
    </row>
    <row r="29" spans="1:7" ht="21" customHeight="1">
      <c r="A29" s="381"/>
      <c r="B29" s="270" t="s">
        <v>663</v>
      </c>
      <c r="C29" s="215"/>
      <c r="D29" s="206"/>
      <c r="E29" s="277" t="s">
        <v>768</v>
      </c>
      <c r="F29" s="225" t="s">
        <v>713</v>
      </c>
      <c r="G29" s="228"/>
    </row>
    <row r="30" spans="1:7" ht="21" customHeight="1">
      <c r="A30" s="381"/>
      <c r="B30" s="270" t="s">
        <v>664</v>
      </c>
      <c r="C30" s="215"/>
      <c r="D30" s="206"/>
      <c r="E30" s="277" t="s">
        <v>769</v>
      </c>
      <c r="F30" s="225" t="s">
        <v>713</v>
      </c>
      <c r="G30" s="228"/>
    </row>
    <row r="31" spans="1:7" ht="21" customHeight="1">
      <c r="A31" s="382"/>
      <c r="B31" s="270" t="s">
        <v>665</v>
      </c>
      <c r="C31" s="215"/>
      <c r="D31" s="206"/>
      <c r="E31" s="277" t="s">
        <v>770</v>
      </c>
      <c r="F31" s="231" t="s">
        <v>713</v>
      </c>
      <c r="G31" s="237"/>
    </row>
    <row r="32" spans="1:7" ht="21" customHeight="1">
      <c r="A32" s="380" t="s">
        <v>704</v>
      </c>
      <c r="B32" s="271" t="s">
        <v>705</v>
      </c>
      <c r="C32" s="258" t="s">
        <v>792</v>
      </c>
      <c r="D32" s="251"/>
      <c r="E32" s="286" t="s">
        <v>771</v>
      </c>
      <c r="F32" s="259" t="s">
        <v>706</v>
      </c>
      <c r="G32" s="260"/>
    </row>
    <row r="33" spans="1:7" ht="21" customHeight="1">
      <c r="A33" s="381"/>
      <c r="B33" s="262" t="s">
        <v>679</v>
      </c>
      <c r="C33" s="241"/>
      <c r="D33" s="206"/>
      <c r="E33" s="281" t="s">
        <v>772</v>
      </c>
      <c r="F33" s="224"/>
      <c r="G33" s="227"/>
    </row>
    <row r="34" spans="1:7" ht="21" customHeight="1">
      <c r="A34" s="381"/>
      <c r="B34" s="263" t="s">
        <v>324</v>
      </c>
      <c r="C34" s="218"/>
      <c r="D34" s="206"/>
      <c r="E34" s="331" t="s">
        <v>756</v>
      </c>
      <c r="F34" s="225"/>
      <c r="G34" s="228"/>
    </row>
    <row r="35" spans="1:7" ht="21" customHeight="1">
      <c r="A35" s="381"/>
      <c r="B35" s="263" t="s">
        <v>7</v>
      </c>
      <c r="C35" s="219"/>
      <c r="D35" s="207"/>
      <c r="E35" s="282" t="s">
        <v>780</v>
      </c>
      <c r="F35" s="225"/>
      <c r="G35" s="228"/>
    </row>
    <row r="36" spans="1:7" ht="21" customHeight="1">
      <c r="A36" s="381"/>
      <c r="B36" s="263" t="s">
        <v>680</v>
      </c>
      <c r="C36" s="220"/>
      <c r="D36" s="206"/>
      <c r="E36" s="287" t="s">
        <v>773</v>
      </c>
      <c r="F36" s="225"/>
      <c r="G36" s="228"/>
    </row>
    <row r="37" spans="1:7" ht="21" customHeight="1">
      <c r="A37" s="381"/>
      <c r="B37" s="263" t="s">
        <v>6</v>
      </c>
      <c r="C37" s="218"/>
      <c r="D37" s="206"/>
      <c r="E37" s="331" t="s">
        <v>757</v>
      </c>
      <c r="F37" s="225"/>
      <c r="G37" s="228"/>
    </row>
    <row r="38" spans="1:7" ht="21" customHeight="1">
      <c r="A38" s="381"/>
      <c r="B38" s="263" t="s">
        <v>683</v>
      </c>
      <c r="C38" s="218"/>
      <c r="D38" s="206"/>
      <c r="E38" s="331" t="s">
        <v>774</v>
      </c>
      <c r="F38" s="225"/>
      <c r="G38" s="228"/>
    </row>
    <row r="39" spans="1:7" ht="21" customHeight="1">
      <c r="A39" s="381"/>
      <c r="B39" s="263" t="s">
        <v>681</v>
      </c>
      <c r="C39" s="220"/>
      <c r="D39" s="206"/>
      <c r="E39" s="283" t="s">
        <v>785</v>
      </c>
      <c r="F39" s="225"/>
      <c r="G39" s="228"/>
    </row>
    <row r="40" spans="1:7" ht="21" customHeight="1">
      <c r="A40" s="381"/>
      <c r="B40" s="263" t="s">
        <v>682</v>
      </c>
      <c r="C40" s="218"/>
      <c r="D40" s="206"/>
      <c r="E40" s="331" t="s">
        <v>758</v>
      </c>
      <c r="F40" s="225"/>
      <c r="G40" s="228"/>
    </row>
    <row r="41" spans="1:7" ht="21" customHeight="1">
      <c r="A41" s="381"/>
      <c r="B41" s="263" t="s">
        <v>8</v>
      </c>
      <c r="C41" s="219"/>
      <c r="D41" s="207"/>
      <c r="E41" s="282" t="s">
        <v>784</v>
      </c>
      <c r="F41" s="225"/>
      <c r="G41" s="228"/>
    </row>
    <row r="42" spans="1:7" ht="21" customHeight="1">
      <c r="A42" s="381"/>
      <c r="B42" s="263" t="s">
        <v>9</v>
      </c>
      <c r="C42" s="219"/>
      <c r="D42" s="207"/>
      <c r="E42" s="282" t="s">
        <v>783</v>
      </c>
      <c r="F42" s="225"/>
      <c r="G42" s="228"/>
    </row>
    <row r="43" spans="1:7" ht="21" customHeight="1">
      <c r="A43" s="382"/>
      <c r="B43" s="272" t="s">
        <v>10</v>
      </c>
      <c r="C43" s="356"/>
      <c r="D43" s="206"/>
      <c r="E43" s="355" t="s">
        <v>727</v>
      </c>
      <c r="F43" s="231"/>
      <c r="G43" s="237"/>
    </row>
    <row r="44" spans="1:7" ht="36.6" customHeight="1">
      <c r="A44" s="383" t="s">
        <v>715</v>
      </c>
      <c r="B44" s="377"/>
      <c r="C44" s="297" t="s">
        <v>789</v>
      </c>
      <c r="D44" s="206"/>
      <c r="E44" s="288" t="s">
        <v>775</v>
      </c>
      <c r="F44" s="230" t="s">
        <v>714</v>
      </c>
      <c r="G44" s="240"/>
    </row>
    <row r="45" spans="1:7" ht="36.6" customHeight="1" thickBot="1">
      <c r="A45" s="376" t="s">
        <v>726</v>
      </c>
      <c r="B45" s="377"/>
      <c r="C45" s="357"/>
      <c r="D45" s="206"/>
      <c r="E45" s="354" t="s">
        <v>727</v>
      </c>
      <c r="F45" s="230"/>
      <c r="G45" s="261"/>
    </row>
    <row r="46" spans="1:7" ht="13.8" thickTop="1"/>
  </sheetData>
  <dataConsolidate/>
  <mergeCells count="10">
    <mergeCell ref="A45:B45"/>
    <mergeCell ref="A1:G1"/>
    <mergeCell ref="A16:A31"/>
    <mergeCell ref="A32:A43"/>
    <mergeCell ref="A6:A15"/>
    <mergeCell ref="A44:B44"/>
    <mergeCell ref="A2:B2"/>
    <mergeCell ref="A3:B3"/>
    <mergeCell ref="A4:B4"/>
    <mergeCell ref="A5:B5"/>
  </mergeCells>
  <phoneticPr fontId="3"/>
  <conditionalFormatting sqref="G28:H28">
    <cfRule type="expression" dxfId="101" priority="23">
      <formula>I32="しない"</formula>
    </cfRule>
  </conditionalFormatting>
  <conditionalFormatting sqref="F38:H38 G41:H42">
    <cfRule type="expression" dxfId="100" priority="88">
      <formula>H17="しない"</formula>
    </cfRule>
  </conditionalFormatting>
  <conditionalFormatting sqref="F40:H40 G39:H39">
    <cfRule type="expression" dxfId="99" priority="95">
      <formula>H17="しない"</formula>
    </cfRule>
  </conditionalFormatting>
  <conditionalFormatting sqref="C8:C12">
    <cfRule type="expression" dxfId="98" priority="17">
      <formula>$C$7=""</formula>
    </cfRule>
  </conditionalFormatting>
  <conditionalFormatting sqref="G8:G12">
    <cfRule type="expression" dxfId="97" priority="16">
      <formula>I36="しない"</formula>
    </cfRule>
  </conditionalFormatting>
  <conditionalFormatting sqref="C7:C12">
    <cfRule type="expression" dxfId="96" priority="15">
      <formula>$D$6=FALSE</formula>
    </cfRule>
  </conditionalFormatting>
  <conditionalFormatting sqref="C15">
    <cfRule type="expression" dxfId="95" priority="14">
      <formula>$D$14=FALSE</formula>
    </cfRule>
  </conditionalFormatting>
  <conditionalFormatting sqref="C28:E28">
    <cfRule type="expression" dxfId="94" priority="99">
      <formula>F32="しない"</formula>
    </cfRule>
  </conditionalFormatting>
  <conditionalFormatting sqref="F43:H43">
    <cfRule type="expression" dxfId="93" priority="111">
      <formula>H23="しない"</formula>
    </cfRule>
  </conditionalFormatting>
  <conditionalFormatting sqref="G27:H27">
    <cfRule type="expression" dxfId="92" priority="115">
      <formula>I26="しない"</formula>
    </cfRule>
  </conditionalFormatting>
  <conditionalFormatting sqref="E27 C27">
    <cfRule type="expression" dxfId="91" priority="117">
      <formula>F26="しない"</formula>
    </cfRule>
  </conditionalFormatting>
  <conditionalFormatting sqref="C8">
    <cfRule type="expression" dxfId="90" priority="4">
      <formula>$C$7="国土交通大臣"</formula>
    </cfRule>
  </conditionalFormatting>
  <conditionalFormatting sqref="C33:C43">
    <cfRule type="expression" dxfId="89" priority="3">
      <formula>$C$32="しない"</formula>
    </cfRule>
  </conditionalFormatting>
  <dataValidations count="10">
    <dataValidation type="list" imeMode="disabled" allowBlank="1" showInputMessage="1" showErrorMessage="1" sqref="D44:D45 D32">
      <formula1>"しない,する"</formula1>
    </dataValidation>
    <dataValidation type="list" imeMode="disabled" allowBlank="1" showInputMessage="1" showErrorMessage="1" sqref="C44">
      <formula1>"ない,ある"</formula1>
    </dataValidation>
    <dataValidation type="list" allowBlank="1" showInputMessage="1" showErrorMessage="1" sqref="C7">
      <formula1>"国土交通大臣,知事"</formula1>
    </dataValidation>
    <dataValidation type="list" allowBlank="1" showInputMessage="1" showErrorMessage="1" sqref="C8">
      <formula1>"北海道,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allowBlank="1" showInputMessage="1" showErrorMessage="1" sqref="C9">
      <formula1>"一般,特定,両方"</formula1>
    </dataValidation>
    <dataValidation type="textLength" operator="lessThanOrEqual" allowBlank="1" showInputMessage="1" showErrorMessage="1" sqref="C6 C13:C14">
      <formula1>0</formula1>
    </dataValidation>
    <dataValidation imeMode="fullKatakana" allowBlank="1" showInputMessage="1" showErrorMessage="1" sqref="C16 C19 C22 C33 C36 C39"/>
    <dataValidation imeMode="halfAlpha" allowBlank="1" showInputMessage="1" showErrorMessage="1" sqref="C10:C12 C5 C45 C43 C26"/>
    <dataValidation imeMode="fullAlpha" allowBlank="1" showInputMessage="1" showErrorMessage="1" sqref="C15 C18 C24:C25 C41:C42 C27:C31 C35"/>
    <dataValidation type="list" allowBlank="1" showInputMessage="1" showErrorMessage="1" sqref="C32">
      <formula1>"しない,する"</formula1>
    </dataValidation>
  </dataValidations>
  <pageMargins left="0.70866141732283472" right="0.70866141732283472" top="0.74803149606299213" bottom="0.74803149606299213" header="0.31496062992125984" footer="0.31496062992125984"/>
  <pageSetup paperSize="9" scale="3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76200</xdr:colOff>
                    <xdr:row>5</xdr:row>
                    <xdr:rowOff>22860</xdr:rowOff>
                  </from>
                  <to>
                    <xdr:col>2</xdr:col>
                    <xdr:colOff>670560</xdr:colOff>
                    <xdr:row>5</xdr:row>
                    <xdr:rowOff>259080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76200</xdr:colOff>
                    <xdr:row>12</xdr:row>
                    <xdr:rowOff>30480</xdr:rowOff>
                  </from>
                  <to>
                    <xdr:col>2</xdr:col>
                    <xdr:colOff>670560</xdr:colOff>
                    <xdr:row>12</xdr:row>
                    <xdr:rowOff>259080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83820</xdr:colOff>
                    <xdr:row>13</xdr:row>
                    <xdr:rowOff>30480</xdr:rowOff>
                  </from>
                  <to>
                    <xdr:col>2</xdr:col>
                    <xdr:colOff>670560</xdr:colOff>
                    <xdr:row>13</xdr:row>
                    <xdr:rowOff>259080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46"/>
  <sheetViews>
    <sheetView zoomScaleNormal="100" workbookViewId="0">
      <selection activeCell="I13" sqref="I13:L14"/>
    </sheetView>
  </sheetViews>
  <sheetFormatPr defaultColWidth="2.6640625" defaultRowHeight="17.399999999999999" customHeight="1"/>
  <cols>
    <col min="1" max="16384" width="2.6640625" style="31"/>
  </cols>
  <sheetData>
    <row r="1" spans="1:36" s="29" customFormat="1" ht="17.399999999999999" customHeight="1">
      <c r="A1" s="28"/>
      <c r="B1" s="518" t="s">
        <v>320</v>
      </c>
      <c r="C1" s="518"/>
      <c r="D1" s="518"/>
      <c r="E1" s="518"/>
      <c r="F1" s="518"/>
      <c r="G1" s="28"/>
      <c r="H1" s="28"/>
      <c r="I1" s="28"/>
      <c r="J1" s="28"/>
      <c r="K1" s="28"/>
      <c r="L1" s="520" t="s">
        <v>321</v>
      </c>
      <c r="M1" s="520"/>
      <c r="N1" s="520"/>
      <c r="O1" s="520"/>
      <c r="P1" s="520"/>
      <c r="Q1" s="520"/>
      <c r="R1" s="520"/>
      <c r="S1" s="520"/>
      <c r="T1" s="520"/>
      <c r="U1" s="520"/>
      <c r="V1" s="520"/>
      <c r="W1" s="520"/>
      <c r="X1" s="520"/>
      <c r="Y1" s="520"/>
      <c r="Z1" s="520"/>
      <c r="AA1" s="28"/>
      <c r="AB1" s="28"/>
      <c r="AC1" s="28"/>
      <c r="AD1" s="28"/>
      <c r="AE1" s="28"/>
      <c r="AF1" s="28"/>
      <c r="AG1" s="28"/>
      <c r="AH1" s="28"/>
      <c r="AI1" s="28"/>
      <c r="AJ1" s="28"/>
    </row>
    <row r="2" spans="1:36" s="29" customFormat="1" ht="17.399999999999999" customHeight="1">
      <c r="A2" s="28"/>
      <c r="B2" s="519"/>
      <c r="C2" s="519"/>
      <c r="D2" s="519"/>
      <c r="E2" s="519"/>
      <c r="F2" s="519"/>
      <c r="G2" s="28"/>
      <c r="H2" s="28"/>
      <c r="I2" s="28"/>
      <c r="J2" s="28"/>
      <c r="K2" s="28"/>
      <c r="L2" s="521"/>
      <c r="M2" s="521"/>
      <c r="N2" s="521"/>
      <c r="O2" s="521"/>
      <c r="P2" s="521"/>
      <c r="Q2" s="521"/>
      <c r="R2" s="521"/>
      <c r="S2" s="521"/>
      <c r="T2" s="521"/>
      <c r="U2" s="521"/>
      <c r="V2" s="521"/>
      <c r="W2" s="521"/>
      <c r="X2" s="521"/>
      <c r="Y2" s="521"/>
      <c r="Z2" s="521"/>
      <c r="AA2" s="28"/>
      <c r="AB2" s="28"/>
      <c r="AC2" s="28"/>
      <c r="AD2" s="28"/>
      <c r="AE2" s="28"/>
      <c r="AF2" s="28"/>
      <c r="AG2" s="28"/>
      <c r="AH2" s="28"/>
      <c r="AI2" s="28"/>
      <c r="AJ2" s="28"/>
    </row>
    <row r="3" spans="1:36" ht="17.399999999999999" customHeight="1">
      <c r="A3" s="30"/>
      <c r="B3" s="522" t="s">
        <v>322</v>
      </c>
      <c r="C3" s="523"/>
      <c r="D3" s="523"/>
      <c r="E3" s="523"/>
      <c r="F3" s="524"/>
      <c r="G3" s="525" t="str">
        <f>CONCATENATE("( ",基本情報!C16," )")</f>
        <v>(  )</v>
      </c>
      <c r="H3" s="525"/>
      <c r="I3" s="525"/>
      <c r="J3" s="525"/>
      <c r="K3" s="525"/>
      <c r="L3" s="525"/>
      <c r="M3" s="525"/>
      <c r="N3" s="525"/>
      <c r="O3" s="525"/>
      <c r="P3" s="525"/>
      <c r="Q3" s="525"/>
      <c r="R3" s="525"/>
      <c r="S3" s="525"/>
      <c r="T3" s="525"/>
      <c r="U3" s="525"/>
      <c r="V3" s="525"/>
      <c r="W3" s="525"/>
      <c r="X3" s="525"/>
      <c r="Y3" s="525"/>
      <c r="Z3" s="526"/>
      <c r="AA3" s="527" t="s">
        <v>323</v>
      </c>
      <c r="AB3" s="528"/>
      <c r="AC3" s="528"/>
      <c r="AD3" s="529"/>
      <c r="AE3" s="533"/>
      <c r="AF3" s="533"/>
      <c r="AG3" s="533"/>
      <c r="AH3" s="533"/>
      <c r="AI3" s="533"/>
      <c r="AJ3" s="534"/>
    </row>
    <row r="4" spans="1:36" ht="17.399999999999999" customHeight="1">
      <c r="A4" s="30"/>
      <c r="B4" s="537" t="s">
        <v>324</v>
      </c>
      <c r="C4" s="538"/>
      <c r="D4" s="538"/>
      <c r="E4" s="538"/>
      <c r="F4" s="539"/>
      <c r="G4" s="540">
        <f>基本情報!C17</f>
        <v>0</v>
      </c>
      <c r="H4" s="540"/>
      <c r="I4" s="540"/>
      <c r="J4" s="540"/>
      <c r="K4" s="540"/>
      <c r="L4" s="540"/>
      <c r="M4" s="540"/>
      <c r="N4" s="540"/>
      <c r="O4" s="540"/>
      <c r="P4" s="540"/>
      <c r="Q4" s="540"/>
      <c r="R4" s="540"/>
      <c r="S4" s="540"/>
      <c r="T4" s="540"/>
      <c r="U4" s="540"/>
      <c r="V4" s="540"/>
      <c r="W4" s="540"/>
      <c r="X4" s="540"/>
      <c r="Y4" s="540"/>
      <c r="Z4" s="541"/>
      <c r="AA4" s="530"/>
      <c r="AB4" s="531"/>
      <c r="AC4" s="531"/>
      <c r="AD4" s="532"/>
      <c r="AE4" s="535"/>
      <c r="AF4" s="535"/>
      <c r="AG4" s="535"/>
      <c r="AH4" s="535"/>
      <c r="AI4" s="535"/>
      <c r="AJ4" s="536"/>
    </row>
    <row r="5" spans="1:36" ht="17.399999999999999" customHeight="1">
      <c r="A5" s="30"/>
      <c r="B5" s="544" t="s">
        <v>325</v>
      </c>
      <c r="C5" s="545"/>
      <c r="D5" s="545"/>
      <c r="E5" s="545"/>
      <c r="F5" s="546"/>
      <c r="G5" s="549" t="str">
        <f>IF(基本情報!C7="国土交通大臣",基本情報!C7,CONCATENATE(基本情報!C8,"知事"))</f>
        <v>知事</v>
      </c>
      <c r="H5" s="550"/>
      <c r="I5" s="550"/>
      <c r="J5" s="550"/>
      <c r="K5" s="550"/>
      <c r="L5" s="547" t="s">
        <v>326</v>
      </c>
      <c r="M5" s="547"/>
      <c r="N5" s="547" t="s">
        <v>674</v>
      </c>
      <c r="O5" s="568" t="str">
        <f>IF(基本情報!C9="一般","般",IF(基本情報!C9="特定","特",IF(基本情報!C9="両方","般特","")))</f>
        <v/>
      </c>
      <c r="P5" s="547" t="s">
        <v>675</v>
      </c>
      <c r="Q5" s="553">
        <f>基本情報!C10</f>
        <v>0</v>
      </c>
      <c r="R5" s="550"/>
      <c r="S5" s="547" t="s">
        <v>673</v>
      </c>
      <c r="T5" s="547" t="s">
        <v>675</v>
      </c>
      <c r="U5" s="547" t="s">
        <v>672</v>
      </c>
      <c r="V5" s="553">
        <f>基本情報!C11</f>
        <v>0</v>
      </c>
      <c r="W5" s="550"/>
      <c r="X5" s="550"/>
      <c r="Y5" s="550"/>
      <c r="Z5" s="570" t="s">
        <v>327</v>
      </c>
      <c r="AA5" s="554" t="s">
        <v>328</v>
      </c>
      <c r="AB5" s="555"/>
      <c r="AC5" s="555"/>
      <c r="AD5" s="556"/>
      <c r="AE5" s="549">
        <f>基本情報!C28</f>
        <v>0</v>
      </c>
      <c r="AF5" s="550"/>
      <c r="AG5" s="550"/>
      <c r="AH5" s="550"/>
      <c r="AI5" s="117"/>
      <c r="AJ5" s="118"/>
    </row>
    <row r="6" spans="1:36" ht="17.399999999999999" customHeight="1">
      <c r="A6" s="30"/>
      <c r="B6" s="537"/>
      <c r="C6" s="538"/>
      <c r="D6" s="538"/>
      <c r="E6" s="538"/>
      <c r="F6" s="539"/>
      <c r="G6" s="551"/>
      <c r="H6" s="552"/>
      <c r="I6" s="552"/>
      <c r="J6" s="552"/>
      <c r="K6" s="552"/>
      <c r="L6" s="548"/>
      <c r="M6" s="548"/>
      <c r="N6" s="548"/>
      <c r="O6" s="569"/>
      <c r="P6" s="548"/>
      <c r="Q6" s="552"/>
      <c r="R6" s="552"/>
      <c r="S6" s="548"/>
      <c r="T6" s="548"/>
      <c r="U6" s="548"/>
      <c r="V6" s="552"/>
      <c r="W6" s="552"/>
      <c r="X6" s="552"/>
      <c r="Y6" s="552"/>
      <c r="Z6" s="571"/>
      <c r="AA6" s="530"/>
      <c r="AB6" s="531"/>
      <c r="AC6" s="531"/>
      <c r="AD6" s="532"/>
      <c r="AE6" s="551"/>
      <c r="AF6" s="552"/>
      <c r="AG6" s="552"/>
      <c r="AH6" s="552"/>
      <c r="AI6" s="542" t="s">
        <v>329</v>
      </c>
      <c r="AJ6" s="543"/>
    </row>
    <row r="7" spans="1:36" ht="17.399999999999999" customHeight="1">
      <c r="A7" s="30"/>
      <c r="B7" s="544" t="s">
        <v>330</v>
      </c>
      <c r="C7" s="545"/>
      <c r="D7" s="545"/>
      <c r="E7" s="545"/>
      <c r="F7" s="546"/>
      <c r="G7" s="559">
        <f>基本情報!C12</f>
        <v>0</v>
      </c>
      <c r="H7" s="560"/>
      <c r="I7" s="560"/>
      <c r="J7" s="560"/>
      <c r="K7" s="560"/>
      <c r="L7" s="560"/>
      <c r="M7" s="560"/>
      <c r="N7" s="560"/>
      <c r="O7" s="560"/>
      <c r="P7" s="561"/>
      <c r="Q7" s="581" t="s">
        <v>334</v>
      </c>
      <c r="R7" s="582"/>
      <c r="S7" s="583"/>
      <c r="T7" s="590">
        <f>基本情報!C29</f>
        <v>0</v>
      </c>
      <c r="U7" s="590"/>
      <c r="V7" s="572" t="s">
        <v>335</v>
      </c>
      <c r="W7" s="578"/>
      <c r="X7" s="581" t="s">
        <v>336</v>
      </c>
      <c r="Y7" s="582"/>
      <c r="Z7" s="583"/>
      <c r="AA7" s="590">
        <f>基本情報!C30+基本情報!C31</f>
        <v>0</v>
      </c>
      <c r="AB7" s="590"/>
      <c r="AC7" s="572" t="s">
        <v>335</v>
      </c>
      <c r="AD7" s="578"/>
      <c r="AE7" s="581" t="s">
        <v>337</v>
      </c>
      <c r="AF7" s="546"/>
      <c r="AG7" s="590">
        <f>基本情報!C27</f>
        <v>0</v>
      </c>
      <c r="AH7" s="590"/>
      <c r="AI7" s="572" t="s">
        <v>331</v>
      </c>
      <c r="AJ7" s="573"/>
    </row>
    <row r="8" spans="1:36" ht="17.399999999999999" customHeight="1">
      <c r="A8" s="30"/>
      <c r="B8" s="596"/>
      <c r="C8" s="597"/>
      <c r="D8" s="597"/>
      <c r="E8" s="597"/>
      <c r="F8" s="593"/>
      <c r="G8" s="562"/>
      <c r="H8" s="563"/>
      <c r="I8" s="563"/>
      <c r="J8" s="563"/>
      <c r="K8" s="563"/>
      <c r="L8" s="563"/>
      <c r="M8" s="563"/>
      <c r="N8" s="563"/>
      <c r="O8" s="563"/>
      <c r="P8" s="564"/>
      <c r="Q8" s="584"/>
      <c r="R8" s="585"/>
      <c r="S8" s="586"/>
      <c r="T8" s="591"/>
      <c r="U8" s="591"/>
      <c r="V8" s="574"/>
      <c r="W8" s="579"/>
      <c r="X8" s="584"/>
      <c r="Y8" s="585"/>
      <c r="Z8" s="586"/>
      <c r="AA8" s="591"/>
      <c r="AB8" s="591"/>
      <c r="AC8" s="574"/>
      <c r="AD8" s="579"/>
      <c r="AE8" s="584"/>
      <c r="AF8" s="593"/>
      <c r="AG8" s="591"/>
      <c r="AH8" s="591"/>
      <c r="AI8" s="574"/>
      <c r="AJ8" s="575"/>
    </row>
    <row r="9" spans="1:36" ht="17.399999999999999" customHeight="1">
      <c r="A9" s="30"/>
      <c r="B9" s="598"/>
      <c r="C9" s="599"/>
      <c r="D9" s="599"/>
      <c r="E9" s="599"/>
      <c r="F9" s="595"/>
      <c r="G9" s="565"/>
      <c r="H9" s="566"/>
      <c r="I9" s="566"/>
      <c r="J9" s="566"/>
      <c r="K9" s="566"/>
      <c r="L9" s="566"/>
      <c r="M9" s="566"/>
      <c r="N9" s="566"/>
      <c r="O9" s="566"/>
      <c r="P9" s="567"/>
      <c r="Q9" s="587"/>
      <c r="R9" s="588"/>
      <c r="S9" s="589"/>
      <c r="T9" s="592"/>
      <c r="U9" s="592"/>
      <c r="V9" s="576"/>
      <c r="W9" s="580"/>
      <c r="X9" s="587"/>
      <c r="Y9" s="588"/>
      <c r="Z9" s="589"/>
      <c r="AA9" s="592"/>
      <c r="AB9" s="592"/>
      <c r="AC9" s="576"/>
      <c r="AD9" s="580"/>
      <c r="AE9" s="594"/>
      <c r="AF9" s="595"/>
      <c r="AG9" s="592"/>
      <c r="AH9" s="592"/>
      <c r="AI9" s="576"/>
      <c r="AJ9" s="577"/>
    </row>
    <row r="10" spans="1:36" s="29" customFormat="1" ht="17.399999999999999" customHeight="1">
      <c r="A10" s="28"/>
      <c r="B10" s="28"/>
      <c r="C10" s="28"/>
      <c r="D10" s="28"/>
      <c r="E10" s="28"/>
      <c r="F10" s="28"/>
      <c r="G10" s="28"/>
      <c r="H10" s="28"/>
      <c r="I10" s="28"/>
      <c r="J10" s="28"/>
      <c r="K10" s="28"/>
      <c r="L10" s="28"/>
      <c r="M10" s="28"/>
      <c r="N10" s="28"/>
      <c r="O10" s="28"/>
      <c r="P10" s="28"/>
      <c r="Q10" s="615" t="s">
        <v>338</v>
      </c>
      <c r="R10" s="615"/>
      <c r="S10" s="615"/>
      <c r="T10" s="615"/>
      <c r="U10" s="615"/>
      <c r="V10" s="615"/>
      <c r="W10" s="615"/>
      <c r="X10" s="615"/>
      <c r="Y10" s="615"/>
      <c r="Z10" s="615"/>
      <c r="AA10" s="615"/>
      <c r="AB10" s="615"/>
      <c r="AC10" s="615"/>
      <c r="AD10" s="615"/>
      <c r="AE10" s="615"/>
      <c r="AF10" s="615"/>
      <c r="AG10" s="615"/>
      <c r="AH10" s="615"/>
      <c r="AI10" s="615"/>
      <c r="AJ10" s="615"/>
    </row>
    <row r="11" spans="1:36" ht="17.399999999999999" customHeight="1">
      <c r="A11" s="30"/>
      <c r="B11" s="616" t="s">
        <v>339</v>
      </c>
      <c r="C11" s="557"/>
      <c r="D11" s="557"/>
      <c r="E11" s="557"/>
      <c r="F11" s="557"/>
      <c r="G11" s="557"/>
      <c r="H11" s="557"/>
      <c r="I11" s="619" t="s">
        <v>340</v>
      </c>
      <c r="J11" s="619"/>
      <c r="K11" s="619"/>
      <c r="L11" s="619"/>
      <c r="M11" s="620" t="s">
        <v>341</v>
      </c>
      <c r="N11" s="621"/>
      <c r="O11" s="557" t="s">
        <v>342</v>
      </c>
      <c r="P11" s="557"/>
      <c r="Q11" s="623" t="s">
        <v>343</v>
      </c>
      <c r="R11" s="623"/>
      <c r="S11" s="623"/>
      <c r="T11" s="623"/>
      <c r="U11" s="623" t="s">
        <v>344</v>
      </c>
      <c r="V11" s="623"/>
      <c r="W11" s="623"/>
      <c r="X11" s="623"/>
      <c r="Y11" s="557" t="s">
        <v>240</v>
      </c>
      <c r="Z11" s="557"/>
      <c r="AA11" s="557"/>
      <c r="AB11" s="557"/>
      <c r="AC11" s="557"/>
      <c r="AD11" s="557"/>
      <c r="AE11" s="557" t="s">
        <v>345</v>
      </c>
      <c r="AF11" s="557"/>
      <c r="AG11" s="557"/>
      <c r="AH11" s="557"/>
      <c r="AI11" s="557"/>
      <c r="AJ11" s="558"/>
    </row>
    <row r="12" spans="1:36" ht="17.399999999999999" customHeight="1">
      <c r="A12" s="30"/>
      <c r="B12" s="617"/>
      <c r="C12" s="618"/>
      <c r="D12" s="618"/>
      <c r="E12" s="618"/>
      <c r="F12" s="618"/>
      <c r="G12" s="618"/>
      <c r="H12" s="618"/>
      <c r="I12" s="611" t="s">
        <v>505</v>
      </c>
      <c r="J12" s="611"/>
      <c r="K12" s="611"/>
      <c r="L12" s="611"/>
      <c r="M12" s="622"/>
      <c r="N12" s="622"/>
      <c r="O12" s="618"/>
      <c r="P12" s="618"/>
      <c r="Q12" s="612" t="s">
        <v>346</v>
      </c>
      <c r="R12" s="612"/>
      <c r="S12" s="612"/>
      <c r="T12" s="612"/>
      <c r="U12" s="32" t="s">
        <v>347</v>
      </c>
      <c r="V12" s="205"/>
      <c r="W12" s="613" t="s">
        <v>348</v>
      </c>
      <c r="X12" s="611"/>
      <c r="Y12" s="600" t="s">
        <v>349</v>
      </c>
      <c r="Z12" s="600"/>
      <c r="AA12" s="600" t="s">
        <v>350</v>
      </c>
      <c r="AB12" s="600"/>
      <c r="AC12" s="600" t="s">
        <v>110</v>
      </c>
      <c r="AD12" s="600"/>
      <c r="AE12" s="600" t="s">
        <v>331</v>
      </c>
      <c r="AF12" s="601"/>
      <c r="AG12" s="602" t="s">
        <v>332</v>
      </c>
      <c r="AH12" s="603"/>
      <c r="AI12" s="604" t="s">
        <v>333</v>
      </c>
      <c r="AJ12" s="605"/>
    </row>
    <row r="13" spans="1:36" ht="17.399999999999999" customHeight="1">
      <c r="A13" s="30"/>
      <c r="B13" s="606" t="s">
        <v>351</v>
      </c>
      <c r="C13" s="607"/>
      <c r="D13" s="607"/>
      <c r="E13" s="607"/>
      <c r="F13" s="607"/>
      <c r="G13" s="607"/>
      <c r="H13" s="607"/>
      <c r="I13" s="636"/>
      <c r="J13" s="637"/>
      <c r="K13" s="637"/>
      <c r="L13" s="638"/>
      <c r="M13" s="608"/>
      <c r="N13" s="609"/>
      <c r="O13" s="609"/>
      <c r="P13" s="609"/>
      <c r="Q13" s="610"/>
      <c r="R13" s="610"/>
      <c r="S13" s="610"/>
      <c r="T13" s="610"/>
      <c r="U13" s="610"/>
      <c r="V13" s="610"/>
      <c r="W13" s="610"/>
      <c r="X13" s="610"/>
      <c r="Y13" s="614"/>
      <c r="Z13" s="614"/>
      <c r="AA13" s="614"/>
      <c r="AB13" s="614"/>
      <c r="AC13" s="614"/>
      <c r="AD13" s="614"/>
      <c r="AE13" s="642"/>
      <c r="AF13" s="643"/>
      <c r="AG13" s="644"/>
      <c r="AH13" s="645"/>
      <c r="AI13" s="646"/>
      <c r="AJ13" s="647"/>
    </row>
    <row r="14" spans="1:36" ht="17.399999999999999" customHeight="1">
      <c r="A14" s="30"/>
      <c r="B14" s="33"/>
      <c r="C14" s="607" t="s">
        <v>352</v>
      </c>
      <c r="D14" s="607"/>
      <c r="E14" s="607"/>
      <c r="F14" s="607"/>
      <c r="G14" s="607"/>
      <c r="H14" s="607"/>
      <c r="I14" s="639"/>
      <c r="J14" s="640"/>
      <c r="K14" s="640"/>
      <c r="L14" s="641"/>
      <c r="M14" s="632"/>
      <c r="N14" s="632"/>
      <c r="O14" s="609"/>
      <c r="P14" s="609"/>
      <c r="Q14" s="610"/>
      <c r="R14" s="610"/>
      <c r="S14" s="610"/>
      <c r="T14" s="610"/>
      <c r="U14" s="610"/>
      <c r="V14" s="610"/>
      <c r="W14" s="610"/>
      <c r="X14" s="610"/>
      <c r="Y14" s="624"/>
      <c r="Z14" s="624"/>
      <c r="AA14" s="624"/>
      <c r="AB14" s="624"/>
      <c r="AC14" s="624"/>
      <c r="AD14" s="624"/>
      <c r="AE14" s="625"/>
      <c r="AF14" s="626"/>
      <c r="AG14" s="627"/>
      <c r="AH14" s="626"/>
      <c r="AI14" s="627"/>
      <c r="AJ14" s="628"/>
    </row>
    <row r="15" spans="1:36" ht="17.399999999999999" customHeight="1">
      <c r="A15" s="30"/>
      <c r="B15" s="629" t="s">
        <v>353</v>
      </c>
      <c r="C15" s="630"/>
      <c r="D15" s="630"/>
      <c r="E15" s="630"/>
      <c r="F15" s="630"/>
      <c r="G15" s="630"/>
      <c r="H15" s="631"/>
      <c r="I15" s="633"/>
      <c r="J15" s="634"/>
      <c r="K15" s="634"/>
      <c r="L15" s="635"/>
      <c r="M15" s="609"/>
      <c r="N15" s="609"/>
      <c r="O15" s="609"/>
      <c r="P15" s="609"/>
      <c r="Q15" s="610"/>
      <c r="R15" s="610"/>
      <c r="S15" s="610"/>
      <c r="T15" s="610"/>
      <c r="U15" s="610"/>
      <c r="V15" s="610"/>
      <c r="W15" s="610"/>
      <c r="X15" s="610"/>
      <c r="Y15" s="614"/>
      <c r="Z15" s="614"/>
      <c r="AA15" s="614"/>
      <c r="AB15" s="614"/>
      <c r="AC15" s="614"/>
      <c r="AD15" s="614"/>
      <c r="AE15" s="614"/>
      <c r="AF15" s="649"/>
      <c r="AG15" s="644"/>
      <c r="AH15" s="645"/>
      <c r="AI15" s="646"/>
      <c r="AJ15" s="647"/>
    </row>
    <row r="16" spans="1:36" ht="17.399999999999999" customHeight="1">
      <c r="A16" s="30"/>
      <c r="B16" s="648" t="s">
        <v>354</v>
      </c>
      <c r="C16" s="607"/>
      <c r="D16" s="607"/>
      <c r="E16" s="607"/>
      <c r="F16" s="607"/>
      <c r="G16" s="607"/>
      <c r="H16" s="607"/>
      <c r="I16" s="633"/>
      <c r="J16" s="634"/>
      <c r="K16" s="634"/>
      <c r="L16" s="635"/>
      <c r="M16" s="609"/>
      <c r="N16" s="609"/>
      <c r="O16" s="609"/>
      <c r="P16" s="609"/>
      <c r="Q16" s="610"/>
      <c r="R16" s="610"/>
      <c r="S16" s="610"/>
      <c r="T16" s="610"/>
      <c r="U16" s="610"/>
      <c r="V16" s="610"/>
      <c r="W16" s="610"/>
      <c r="X16" s="610"/>
      <c r="Y16" s="614"/>
      <c r="Z16" s="614"/>
      <c r="AA16" s="614"/>
      <c r="AB16" s="614"/>
      <c r="AC16" s="614"/>
      <c r="AD16" s="614"/>
      <c r="AE16" s="614"/>
      <c r="AF16" s="649"/>
      <c r="AG16" s="644"/>
      <c r="AH16" s="645"/>
      <c r="AI16" s="646"/>
      <c r="AJ16" s="647"/>
    </row>
    <row r="17" spans="1:36" ht="17.399999999999999" customHeight="1">
      <c r="A17" s="30"/>
      <c r="B17" s="648" t="s">
        <v>355</v>
      </c>
      <c r="C17" s="607"/>
      <c r="D17" s="607"/>
      <c r="E17" s="607"/>
      <c r="F17" s="607"/>
      <c r="G17" s="607"/>
      <c r="H17" s="607"/>
      <c r="I17" s="633"/>
      <c r="J17" s="634"/>
      <c r="K17" s="634"/>
      <c r="L17" s="635"/>
      <c r="M17" s="609"/>
      <c r="N17" s="609"/>
      <c r="O17" s="609"/>
      <c r="P17" s="609"/>
      <c r="Q17" s="610"/>
      <c r="R17" s="610"/>
      <c r="S17" s="610"/>
      <c r="T17" s="610"/>
      <c r="U17" s="610"/>
      <c r="V17" s="610"/>
      <c r="W17" s="610"/>
      <c r="X17" s="610"/>
      <c r="Y17" s="614"/>
      <c r="Z17" s="614"/>
      <c r="AA17" s="614"/>
      <c r="AB17" s="614"/>
      <c r="AC17" s="614"/>
      <c r="AD17" s="614"/>
      <c r="AE17" s="614"/>
      <c r="AF17" s="649"/>
      <c r="AG17" s="644"/>
      <c r="AH17" s="645"/>
      <c r="AI17" s="646"/>
      <c r="AJ17" s="647"/>
    </row>
    <row r="18" spans="1:36" ht="17.399999999999999" customHeight="1">
      <c r="A18" s="30"/>
      <c r="B18" s="606" t="s">
        <v>356</v>
      </c>
      <c r="C18" s="607"/>
      <c r="D18" s="607"/>
      <c r="E18" s="607"/>
      <c r="F18" s="607"/>
      <c r="G18" s="607"/>
      <c r="H18" s="607"/>
      <c r="I18" s="636"/>
      <c r="J18" s="637"/>
      <c r="K18" s="637"/>
      <c r="L18" s="638"/>
      <c r="M18" s="609"/>
      <c r="N18" s="609"/>
      <c r="O18" s="609"/>
      <c r="P18" s="609"/>
      <c r="Q18" s="610"/>
      <c r="R18" s="610"/>
      <c r="S18" s="610"/>
      <c r="T18" s="610"/>
      <c r="U18" s="610"/>
      <c r="V18" s="610"/>
      <c r="W18" s="610"/>
      <c r="X18" s="610"/>
      <c r="Y18" s="614"/>
      <c r="Z18" s="614"/>
      <c r="AA18" s="614"/>
      <c r="AB18" s="614"/>
      <c r="AC18" s="614"/>
      <c r="AD18" s="614"/>
      <c r="AE18" s="614"/>
      <c r="AF18" s="649"/>
      <c r="AG18" s="644"/>
      <c r="AH18" s="645"/>
      <c r="AI18" s="646"/>
      <c r="AJ18" s="647"/>
    </row>
    <row r="19" spans="1:36" ht="17.399999999999999" customHeight="1">
      <c r="A19" s="30"/>
      <c r="B19" s="33"/>
      <c r="C19" s="607" t="s">
        <v>357</v>
      </c>
      <c r="D19" s="607"/>
      <c r="E19" s="607"/>
      <c r="F19" s="607"/>
      <c r="G19" s="607"/>
      <c r="H19" s="607"/>
      <c r="I19" s="639"/>
      <c r="J19" s="640"/>
      <c r="K19" s="640"/>
      <c r="L19" s="641"/>
      <c r="M19" s="609"/>
      <c r="N19" s="609"/>
      <c r="O19" s="609"/>
      <c r="P19" s="609"/>
      <c r="Q19" s="610"/>
      <c r="R19" s="610"/>
      <c r="S19" s="610"/>
      <c r="T19" s="610"/>
      <c r="U19" s="610"/>
      <c r="V19" s="610"/>
      <c r="W19" s="610"/>
      <c r="X19" s="610"/>
      <c r="Y19" s="624"/>
      <c r="Z19" s="624"/>
      <c r="AA19" s="624"/>
      <c r="AB19" s="624"/>
      <c r="AC19" s="624"/>
      <c r="AD19" s="624"/>
      <c r="AE19" s="624"/>
      <c r="AF19" s="625"/>
      <c r="AG19" s="650"/>
      <c r="AH19" s="651"/>
      <c r="AI19" s="652"/>
      <c r="AJ19" s="653"/>
    </row>
    <row r="20" spans="1:36" ht="17.399999999999999" customHeight="1">
      <c r="A20" s="30"/>
      <c r="B20" s="648" t="s">
        <v>358</v>
      </c>
      <c r="C20" s="607"/>
      <c r="D20" s="607"/>
      <c r="E20" s="607"/>
      <c r="F20" s="607"/>
      <c r="G20" s="607"/>
      <c r="H20" s="607"/>
      <c r="I20" s="633"/>
      <c r="J20" s="634"/>
      <c r="K20" s="634"/>
      <c r="L20" s="635"/>
      <c r="M20" s="609"/>
      <c r="N20" s="609"/>
      <c r="O20" s="609"/>
      <c r="P20" s="609"/>
      <c r="Q20" s="610"/>
      <c r="R20" s="610"/>
      <c r="S20" s="610"/>
      <c r="T20" s="610"/>
      <c r="U20" s="610"/>
      <c r="V20" s="610"/>
      <c r="W20" s="610"/>
      <c r="X20" s="610"/>
      <c r="Y20" s="614"/>
      <c r="Z20" s="614"/>
      <c r="AA20" s="614"/>
      <c r="AB20" s="614"/>
      <c r="AC20" s="614"/>
      <c r="AD20" s="614"/>
      <c r="AE20" s="614"/>
      <c r="AF20" s="649"/>
      <c r="AG20" s="644"/>
      <c r="AH20" s="645"/>
      <c r="AI20" s="646"/>
      <c r="AJ20" s="647"/>
    </row>
    <row r="21" spans="1:36" ht="17.399999999999999" customHeight="1">
      <c r="A21" s="30"/>
      <c r="B21" s="648" t="s">
        <v>359</v>
      </c>
      <c r="C21" s="607"/>
      <c r="D21" s="607"/>
      <c r="E21" s="607"/>
      <c r="F21" s="607"/>
      <c r="G21" s="607"/>
      <c r="H21" s="607"/>
      <c r="I21" s="633"/>
      <c r="J21" s="634"/>
      <c r="K21" s="634"/>
      <c r="L21" s="635"/>
      <c r="M21" s="609"/>
      <c r="N21" s="609"/>
      <c r="O21" s="609"/>
      <c r="P21" s="609"/>
      <c r="Q21" s="610"/>
      <c r="R21" s="610"/>
      <c r="S21" s="610"/>
      <c r="T21" s="610"/>
      <c r="U21" s="610"/>
      <c r="V21" s="610"/>
      <c r="W21" s="610"/>
      <c r="X21" s="610"/>
      <c r="Y21" s="614"/>
      <c r="Z21" s="614"/>
      <c r="AA21" s="614"/>
      <c r="AB21" s="614"/>
      <c r="AC21" s="614"/>
      <c r="AD21" s="614"/>
      <c r="AE21" s="614"/>
      <c r="AF21" s="649"/>
      <c r="AG21" s="644"/>
      <c r="AH21" s="645"/>
      <c r="AI21" s="646"/>
      <c r="AJ21" s="647"/>
    </row>
    <row r="22" spans="1:36" ht="17.399999999999999" customHeight="1">
      <c r="A22" s="30"/>
      <c r="B22" s="648" t="s">
        <v>360</v>
      </c>
      <c r="C22" s="607"/>
      <c r="D22" s="607"/>
      <c r="E22" s="607"/>
      <c r="F22" s="607"/>
      <c r="G22" s="607"/>
      <c r="H22" s="607"/>
      <c r="I22" s="633"/>
      <c r="J22" s="634"/>
      <c r="K22" s="634"/>
      <c r="L22" s="635"/>
      <c r="M22" s="609"/>
      <c r="N22" s="609"/>
      <c r="O22" s="609"/>
      <c r="P22" s="609"/>
      <c r="Q22" s="610"/>
      <c r="R22" s="610"/>
      <c r="S22" s="610"/>
      <c r="T22" s="610"/>
      <c r="U22" s="610"/>
      <c r="V22" s="610"/>
      <c r="W22" s="610"/>
      <c r="X22" s="610"/>
      <c r="Y22" s="614"/>
      <c r="Z22" s="614"/>
      <c r="AA22" s="614"/>
      <c r="AB22" s="614"/>
      <c r="AC22" s="614"/>
      <c r="AD22" s="614"/>
      <c r="AE22" s="614"/>
      <c r="AF22" s="649"/>
      <c r="AG22" s="644"/>
      <c r="AH22" s="645"/>
      <c r="AI22" s="646"/>
      <c r="AJ22" s="647"/>
    </row>
    <row r="23" spans="1:36" ht="17.399999999999999" customHeight="1">
      <c r="A23" s="30"/>
      <c r="B23" s="648" t="s">
        <v>361</v>
      </c>
      <c r="C23" s="607"/>
      <c r="D23" s="607"/>
      <c r="E23" s="607"/>
      <c r="F23" s="607"/>
      <c r="G23" s="607"/>
      <c r="H23" s="607"/>
      <c r="I23" s="633"/>
      <c r="J23" s="634"/>
      <c r="K23" s="634"/>
      <c r="L23" s="635"/>
      <c r="M23" s="609"/>
      <c r="N23" s="609"/>
      <c r="O23" s="609"/>
      <c r="P23" s="609"/>
      <c r="Q23" s="610"/>
      <c r="R23" s="610"/>
      <c r="S23" s="610"/>
      <c r="T23" s="610"/>
      <c r="U23" s="610"/>
      <c r="V23" s="610"/>
      <c r="W23" s="610"/>
      <c r="X23" s="610"/>
      <c r="Y23" s="614"/>
      <c r="Z23" s="614"/>
      <c r="AA23" s="614"/>
      <c r="AB23" s="614"/>
      <c r="AC23" s="614"/>
      <c r="AD23" s="614"/>
      <c r="AE23" s="614"/>
      <c r="AF23" s="649"/>
      <c r="AG23" s="644"/>
      <c r="AH23" s="645"/>
      <c r="AI23" s="646"/>
      <c r="AJ23" s="647"/>
    </row>
    <row r="24" spans="1:36" ht="17.399999999999999" customHeight="1">
      <c r="A24" s="30"/>
      <c r="B24" s="648" t="s">
        <v>362</v>
      </c>
      <c r="C24" s="607"/>
      <c r="D24" s="607"/>
      <c r="E24" s="607"/>
      <c r="F24" s="607"/>
      <c r="G24" s="607"/>
      <c r="H24" s="607"/>
      <c r="I24" s="633"/>
      <c r="J24" s="634"/>
      <c r="K24" s="634"/>
      <c r="L24" s="635"/>
      <c r="M24" s="609"/>
      <c r="N24" s="609"/>
      <c r="O24" s="609"/>
      <c r="P24" s="609"/>
      <c r="Q24" s="610"/>
      <c r="R24" s="610"/>
      <c r="S24" s="610"/>
      <c r="T24" s="610"/>
      <c r="U24" s="610"/>
      <c r="V24" s="610"/>
      <c r="W24" s="610"/>
      <c r="X24" s="610"/>
      <c r="Y24" s="614"/>
      <c r="Z24" s="614"/>
      <c r="AA24" s="614"/>
      <c r="AB24" s="614"/>
      <c r="AC24" s="614"/>
      <c r="AD24" s="614"/>
      <c r="AE24" s="614"/>
      <c r="AF24" s="649"/>
      <c r="AG24" s="644"/>
      <c r="AH24" s="645"/>
      <c r="AI24" s="646"/>
      <c r="AJ24" s="647"/>
    </row>
    <row r="25" spans="1:36" ht="17.399999999999999" customHeight="1">
      <c r="A25" s="30"/>
      <c r="B25" s="606" t="s">
        <v>363</v>
      </c>
      <c r="C25" s="607"/>
      <c r="D25" s="607"/>
      <c r="E25" s="607"/>
      <c r="F25" s="607"/>
      <c r="G25" s="607"/>
      <c r="H25" s="607"/>
      <c r="I25" s="636"/>
      <c r="J25" s="637"/>
      <c r="K25" s="637"/>
      <c r="L25" s="638"/>
      <c r="M25" s="609"/>
      <c r="N25" s="609"/>
      <c r="O25" s="609"/>
      <c r="P25" s="609"/>
      <c r="Q25" s="610"/>
      <c r="R25" s="610"/>
      <c r="S25" s="610"/>
      <c r="T25" s="610"/>
      <c r="U25" s="610"/>
      <c r="V25" s="610"/>
      <c r="W25" s="610"/>
      <c r="X25" s="610"/>
      <c r="Y25" s="614"/>
      <c r="Z25" s="614"/>
      <c r="AA25" s="614"/>
      <c r="AB25" s="614"/>
      <c r="AC25" s="614"/>
      <c r="AD25" s="614"/>
      <c r="AE25" s="614"/>
      <c r="AF25" s="649"/>
      <c r="AG25" s="644"/>
      <c r="AH25" s="645"/>
      <c r="AI25" s="646"/>
      <c r="AJ25" s="647"/>
    </row>
    <row r="26" spans="1:36" ht="17.399999999999999" customHeight="1">
      <c r="A26" s="30"/>
      <c r="B26" s="33"/>
      <c r="C26" s="607" t="s">
        <v>364</v>
      </c>
      <c r="D26" s="607"/>
      <c r="E26" s="607"/>
      <c r="F26" s="607"/>
      <c r="G26" s="607"/>
      <c r="H26" s="607"/>
      <c r="I26" s="639"/>
      <c r="J26" s="640"/>
      <c r="K26" s="640"/>
      <c r="L26" s="641"/>
      <c r="M26" s="632"/>
      <c r="N26" s="632"/>
      <c r="O26" s="609"/>
      <c r="P26" s="609"/>
      <c r="Q26" s="610"/>
      <c r="R26" s="610"/>
      <c r="S26" s="610"/>
      <c r="T26" s="610"/>
      <c r="U26" s="610"/>
      <c r="V26" s="610"/>
      <c r="W26" s="610"/>
      <c r="X26" s="610"/>
      <c r="Y26" s="624"/>
      <c r="Z26" s="624"/>
      <c r="AA26" s="624"/>
      <c r="AB26" s="624"/>
      <c r="AC26" s="624"/>
      <c r="AD26" s="624"/>
      <c r="AE26" s="624"/>
      <c r="AF26" s="625"/>
      <c r="AG26" s="650"/>
      <c r="AH26" s="651"/>
      <c r="AI26" s="652"/>
      <c r="AJ26" s="653"/>
    </row>
    <row r="27" spans="1:36" ht="17.399999999999999" customHeight="1">
      <c r="A27" s="30"/>
      <c r="B27" s="648" t="s">
        <v>365</v>
      </c>
      <c r="C27" s="607"/>
      <c r="D27" s="607"/>
      <c r="E27" s="607"/>
      <c r="F27" s="607"/>
      <c r="G27" s="607"/>
      <c r="H27" s="607"/>
      <c r="I27" s="633"/>
      <c r="J27" s="634"/>
      <c r="K27" s="634"/>
      <c r="L27" s="635"/>
      <c r="M27" s="609"/>
      <c r="N27" s="609"/>
      <c r="O27" s="609"/>
      <c r="P27" s="609"/>
      <c r="Q27" s="610"/>
      <c r="R27" s="610"/>
      <c r="S27" s="610"/>
      <c r="T27" s="610"/>
      <c r="U27" s="610"/>
      <c r="V27" s="610"/>
      <c r="W27" s="610"/>
      <c r="X27" s="610"/>
      <c r="Y27" s="614"/>
      <c r="Z27" s="614"/>
      <c r="AA27" s="614"/>
      <c r="AB27" s="614"/>
      <c r="AC27" s="614"/>
      <c r="AD27" s="614"/>
      <c r="AE27" s="614"/>
      <c r="AF27" s="649"/>
      <c r="AG27" s="644"/>
      <c r="AH27" s="645"/>
      <c r="AI27" s="646"/>
      <c r="AJ27" s="647"/>
    </row>
    <row r="28" spans="1:36" ht="17.399999999999999" customHeight="1">
      <c r="A28" s="30"/>
      <c r="B28" s="648" t="s">
        <v>366</v>
      </c>
      <c r="C28" s="607"/>
      <c r="D28" s="607"/>
      <c r="E28" s="607"/>
      <c r="F28" s="607"/>
      <c r="G28" s="607"/>
      <c r="H28" s="607"/>
      <c r="I28" s="633"/>
      <c r="J28" s="634"/>
      <c r="K28" s="634"/>
      <c r="L28" s="635"/>
      <c r="M28" s="609"/>
      <c r="N28" s="609"/>
      <c r="O28" s="609"/>
      <c r="P28" s="609"/>
      <c r="Q28" s="610"/>
      <c r="R28" s="610"/>
      <c r="S28" s="610"/>
      <c r="T28" s="610"/>
      <c r="U28" s="610"/>
      <c r="V28" s="610"/>
      <c r="W28" s="610"/>
      <c r="X28" s="610"/>
      <c r="Y28" s="614"/>
      <c r="Z28" s="614"/>
      <c r="AA28" s="614"/>
      <c r="AB28" s="614"/>
      <c r="AC28" s="614"/>
      <c r="AD28" s="614"/>
      <c r="AE28" s="614"/>
      <c r="AF28" s="649"/>
      <c r="AG28" s="644"/>
      <c r="AH28" s="645"/>
      <c r="AI28" s="646"/>
      <c r="AJ28" s="647"/>
    </row>
    <row r="29" spans="1:36" ht="17.399999999999999" customHeight="1">
      <c r="A29" s="30"/>
      <c r="B29" s="648" t="s">
        <v>367</v>
      </c>
      <c r="C29" s="607"/>
      <c r="D29" s="607"/>
      <c r="E29" s="607"/>
      <c r="F29" s="607"/>
      <c r="G29" s="607"/>
      <c r="H29" s="607"/>
      <c r="I29" s="633"/>
      <c r="J29" s="634"/>
      <c r="K29" s="634"/>
      <c r="L29" s="635"/>
      <c r="M29" s="609"/>
      <c r="N29" s="609"/>
      <c r="O29" s="609"/>
      <c r="P29" s="609"/>
      <c r="Q29" s="610"/>
      <c r="R29" s="610"/>
      <c r="S29" s="610"/>
      <c r="T29" s="610"/>
      <c r="U29" s="610"/>
      <c r="V29" s="610"/>
      <c r="W29" s="610"/>
      <c r="X29" s="610"/>
      <c r="Y29" s="614"/>
      <c r="Z29" s="614"/>
      <c r="AA29" s="614"/>
      <c r="AB29" s="614"/>
      <c r="AC29" s="614"/>
      <c r="AD29" s="614"/>
      <c r="AE29" s="614"/>
      <c r="AF29" s="649"/>
      <c r="AG29" s="644"/>
      <c r="AH29" s="645"/>
      <c r="AI29" s="646"/>
      <c r="AJ29" s="647"/>
    </row>
    <row r="30" spans="1:36" ht="17.399999999999999" customHeight="1">
      <c r="A30" s="30"/>
      <c r="B30" s="648" t="s">
        <v>368</v>
      </c>
      <c r="C30" s="607"/>
      <c r="D30" s="607"/>
      <c r="E30" s="607"/>
      <c r="F30" s="607"/>
      <c r="G30" s="607"/>
      <c r="H30" s="607"/>
      <c r="I30" s="633"/>
      <c r="J30" s="634"/>
      <c r="K30" s="634"/>
      <c r="L30" s="635"/>
      <c r="M30" s="609"/>
      <c r="N30" s="609"/>
      <c r="O30" s="609"/>
      <c r="P30" s="609"/>
      <c r="Q30" s="610"/>
      <c r="R30" s="610"/>
      <c r="S30" s="610"/>
      <c r="T30" s="610"/>
      <c r="U30" s="610"/>
      <c r="V30" s="610"/>
      <c r="W30" s="610"/>
      <c r="X30" s="610"/>
      <c r="Y30" s="614"/>
      <c r="Z30" s="614"/>
      <c r="AA30" s="614"/>
      <c r="AB30" s="614"/>
      <c r="AC30" s="614"/>
      <c r="AD30" s="614"/>
      <c r="AE30" s="614"/>
      <c r="AF30" s="649"/>
      <c r="AG30" s="644"/>
      <c r="AH30" s="645"/>
      <c r="AI30" s="646"/>
      <c r="AJ30" s="647"/>
    </row>
    <row r="31" spans="1:36" ht="17.399999999999999" customHeight="1">
      <c r="A31" s="30"/>
      <c r="B31" s="648" t="s">
        <v>369</v>
      </c>
      <c r="C31" s="607"/>
      <c r="D31" s="607"/>
      <c r="E31" s="607"/>
      <c r="F31" s="607"/>
      <c r="G31" s="607"/>
      <c r="H31" s="607"/>
      <c r="I31" s="633"/>
      <c r="J31" s="634"/>
      <c r="K31" s="634"/>
      <c r="L31" s="635"/>
      <c r="M31" s="609"/>
      <c r="N31" s="609"/>
      <c r="O31" s="609"/>
      <c r="P31" s="609"/>
      <c r="Q31" s="610"/>
      <c r="R31" s="610"/>
      <c r="S31" s="610"/>
      <c r="T31" s="610"/>
      <c r="U31" s="610"/>
      <c r="V31" s="610"/>
      <c r="W31" s="610"/>
      <c r="X31" s="610"/>
      <c r="Y31" s="614"/>
      <c r="Z31" s="614"/>
      <c r="AA31" s="614"/>
      <c r="AB31" s="614"/>
      <c r="AC31" s="614"/>
      <c r="AD31" s="614"/>
      <c r="AE31" s="614"/>
      <c r="AF31" s="649"/>
      <c r="AG31" s="644"/>
      <c r="AH31" s="645"/>
      <c r="AI31" s="646"/>
      <c r="AJ31" s="647"/>
    </row>
    <row r="32" spans="1:36" ht="17.399999999999999" customHeight="1">
      <c r="A32" s="30"/>
      <c r="B32" s="648" t="s">
        <v>370</v>
      </c>
      <c r="C32" s="607"/>
      <c r="D32" s="607"/>
      <c r="E32" s="607"/>
      <c r="F32" s="607"/>
      <c r="G32" s="607"/>
      <c r="H32" s="607"/>
      <c r="I32" s="633"/>
      <c r="J32" s="634"/>
      <c r="K32" s="634"/>
      <c r="L32" s="635"/>
      <c r="M32" s="609"/>
      <c r="N32" s="609"/>
      <c r="O32" s="609"/>
      <c r="P32" s="609"/>
      <c r="Q32" s="610"/>
      <c r="R32" s="610"/>
      <c r="S32" s="610"/>
      <c r="T32" s="610"/>
      <c r="U32" s="610"/>
      <c r="V32" s="610"/>
      <c r="W32" s="610"/>
      <c r="X32" s="610"/>
      <c r="Y32" s="614"/>
      <c r="Z32" s="614"/>
      <c r="AA32" s="614"/>
      <c r="AB32" s="614"/>
      <c r="AC32" s="614"/>
      <c r="AD32" s="614"/>
      <c r="AE32" s="614"/>
      <c r="AF32" s="649"/>
      <c r="AG32" s="644"/>
      <c r="AH32" s="645"/>
      <c r="AI32" s="646"/>
      <c r="AJ32" s="647"/>
    </row>
    <row r="33" spans="1:36" ht="17.399999999999999" customHeight="1">
      <c r="A33" s="30"/>
      <c r="B33" s="648" t="s">
        <v>371</v>
      </c>
      <c r="C33" s="607"/>
      <c r="D33" s="607"/>
      <c r="E33" s="607"/>
      <c r="F33" s="607"/>
      <c r="G33" s="607"/>
      <c r="H33" s="607"/>
      <c r="I33" s="633"/>
      <c r="J33" s="634"/>
      <c r="K33" s="634"/>
      <c r="L33" s="635"/>
      <c r="M33" s="609"/>
      <c r="N33" s="609"/>
      <c r="O33" s="609"/>
      <c r="P33" s="609"/>
      <c r="Q33" s="610"/>
      <c r="R33" s="610"/>
      <c r="S33" s="610"/>
      <c r="T33" s="610"/>
      <c r="U33" s="610"/>
      <c r="V33" s="610"/>
      <c r="W33" s="610"/>
      <c r="X33" s="610"/>
      <c r="Y33" s="614"/>
      <c r="Z33" s="614"/>
      <c r="AA33" s="614"/>
      <c r="AB33" s="614"/>
      <c r="AC33" s="614"/>
      <c r="AD33" s="614"/>
      <c r="AE33" s="614"/>
      <c r="AF33" s="649"/>
      <c r="AG33" s="644"/>
      <c r="AH33" s="645"/>
      <c r="AI33" s="646"/>
      <c r="AJ33" s="647"/>
    </row>
    <row r="34" spans="1:36" ht="17.399999999999999" customHeight="1">
      <c r="A34" s="30"/>
      <c r="B34" s="648" t="s">
        <v>372</v>
      </c>
      <c r="C34" s="607"/>
      <c r="D34" s="607"/>
      <c r="E34" s="607"/>
      <c r="F34" s="607"/>
      <c r="G34" s="607"/>
      <c r="H34" s="607"/>
      <c r="I34" s="633"/>
      <c r="J34" s="634"/>
      <c r="K34" s="634"/>
      <c r="L34" s="635"/>
      <c r="M34" s="609"/>
      <c r="N34" s="609"/>
      <c r="O34" s="609"/>
      <c r="P34" s="609"/>
      <c r="Q34" s="610"/>
      <c r="R34" s="610"/>
      <c r="S34" s="610"/>
      <c r="T34" s="610"/>
      <c r="U34" s="610"/>
      <c r="V34" s="610"/>
      <c r="W34" s="610"/>
      <c r="X34" s="610"/>
      <c r="Y34" s="614"/>
      <c r="Z34" s="614"/>
      <c r="AA34" s="614"/>
      <c r="AB34" s="614"/>
      <c r="AC34" s="614"/>
      <c r="AD34" s="614"/>
      <c r="AE34" s="614"/>
      <c r="AF34" s="649"/>
      <c r="AG34" s="644"/>
      <c r="AH34" s="645"/>
      <c r="AI34" s="646"/>
      <c r="AJ34" s="647"/>
    </row>
    <row r="35" spans="1:36" ht="17.399999999999999" customHeight="1">
      <c r="A35" s="30"/>
      <c r="B35" s="648" t="s">
        <v>373</v>
      </c>
      <c r="C35" s="607"/>
      <c r="D35" s="607"/>
      <c r="E35" s="607"/>
      <c r="F35" s="607"/>
      <c r="G35" s="607"/>
      <c r="H35" s="607"/>
      <c r="I35" s="633"/>
      <c r="J35" s="634"/>
      <c r="K35" s="634"/>
      <c r="L35" s="635"/>
      <c r="M35" s="609"/>
      <c r="N35" s="609"/>
      <c r="O35" s="609"/>
      <c r="P35" s="609"/>
      <c r="Q35" s="610"/>
      <c r="R35" s="610"/>
      <c r="S35" s="610"/>
      <c r="T35" s="610"/>
      <c r="U35" s="610"/>
      <c r="V35" s="610"/>
      <c r="W35" s="610"/>
      <c r="X35" s="610"/>
      <c r="Y35" s="614"/>
      <c r="Z35" s="614"/>
      <c r="AA35" s="614"/>
      <c r="AB35" s="614"/>
      <c r="AC35" s="614"/>
      <c r="AD35" s="614"/>
      <c r="AE35" s="614"/>
      <c r="AF35" s="649"/>
      <c r="AG35" s="644"/>
      <c r="AH35" s="645"/>
      <c r="AI35" s="646"/>
      <c r="AJ35" s="647"/>
    </row>
    <row r="36" spans="1:36" ht="17.399999999999999" customHeight="1">
      <c r="A36" s="30"/>
      <c r="B36" s="648" t="s">
        <v>374</v>
      </c>
      <c r="C36" s="607"/>
      <c r="D36" s="607"/>
      <c r="E36" s="607"/>
      <c r="F36" s="607"/>
      <c r="G36" s="607"/>
      <c r="H36" s="607"/>
      <c r="I36" s="633"/>
      <c r="J36" s="634"/>
      <c r="K36" s="634"/>
      <c r="L36" s="635"/>
      <c r="M36" s="609"/>
      <c r="N36" s="609"/>
      <c r="O36" s="609"/>
      <c r="P36" s="609"/>
      <c r="Q36" s="610"/>
      <c r="R36" s="610"/>
      <c r="S36" s="610"/>
      <c r="T36" s="610"/>
      <c r="U36" s="610"/>
      <c r="V36" s="610"/>
      <c r="W36" s="610"/>
      <c r="X36" s="610"/>
      <c r="Y36" s="614"/>
      <c r="Z36" s="614"/>
      <c r="AA36" s="614"/>
      <c r="AB36" s="614"/>
      <c r="AC36" s="614"/>
      <c r="AD36" s="614"/>
      <c r="AE36" s="614"/>
      <c r="AF36" s="649"/>
      <c r="AG36" s="644"/>
      <c r="AH36" s="645"/>
      <c r="AI36" s="646"/>
      <c r="AJ36" s="647"/>
    </row>
    <row r="37" spans="1:36" ht="17.399999999999999" customHeight="1">
      <c r="A37" s="30"/>
      <c r="B37" s="648" t="s">
        <v>375</v>
      </c>
      <c r="C37" s="607"/>
      <c r="D37" s="607"/>
      <c r="E37" s="607"/>
      <c r="F37" s="607"/>
      <c r="G37" s="607"/>
      <c r="H37" s="607"/>
      <c r="I37" s="633"/>
      <c r="J37" s="634"/>
      <c r="K37" s="634"/>
      <c r="L37" s="635"/>
      <c r="M37" s="609"/>
      <c r="N37" s="609"/>
      <c r="O37" s="609"/>
      <c r="P37" s="609"/>
      <c r="Q37" s="610"/>
      <c r="R37" s="610"/>
      <c r="S37" s="610"/>
      <c r="T37" s="610"/>
      <c r="U37" s="610"/>
      <c r="V37" s="610"/>
      <c r="W37" s="610"/>
      <c r="X37" s="610"/>
      <c r="Y37" s="614"/>
      <c r="Z37" s="614"/>
      <c r="AA37" s="614"/>
      <c r="AB37" s="614"/>
      <c r="AC37" s="614"/>
      <c r="AD37" s="614"/>
      <c r="AE37" s="614"/>
      <c r="AF37" s="649"/>
      <c r="AG37" s="644"/>
      <c r="AH37" s="645"/>
      <c r="AI37" s="646"/>
      <c r="AJ37" s="647"/>
    </row>
    <row r="38" spans="1:36" ht="17.399999999999999" customHeight="1">
      <c r="A38" s="30"/>
      <c r="B38" s="648" t="s">
        <v>376</v>
      </c>
      <c r="C38" s="607"/>
      <c r="D38" s="607"/>
      <c r="E38" s="607"/>
      <c r="F38" s="607"/>
      <c r="G38" s="607"/>
      <c r="H38" s="607"/>
      <c r="I38" s="633"/>
      <c r="J38" s="634"/>
      <c r="K38" s="634"/>
      <c r="L38" s="635"/>
      <c r="M38" s="609"/>
      <c r="N38" s="609"/>
      <c r="O38" s="609"/>
      <c r="P38" s="609"/>
      <c r="Q38" s="610"/>
      <c r="R38" s="610"/>
      <c r="S38" s="610"/>
      <c r="T38" s="610"/>
      <c r="U38" s="610"/>
      <c r="V38" s="610"/>
      <c r="W38" s="610"/>
      <c r="X38" s="610"/>
      <c r="Y38" s="614"/>
      <c r="Z38" s="614"/>
      <c r="AA38" s="614"/>
      <c r="AB38" s="614"/>
      <c r="AC38" s="614"/>
      <c r="AD38" s="614"/>
      <c r="AE38" s="614"/>
      <c r="AF38" s="649"/>
      <c r="AG38" s="644"/>
      <c r="AH38" s="645"/>
      <c r="AI38" s="646"/>
      <c r="AJ38" s="647"/>
    </row>
    <row r="39" spans="1:36" ht="17.399999999999999" customHeight="1">
      <c r="A39" s="30"/>
      <c r="B39" s="648" t="s">
        <v>377</v>
      </c>
      <c r="C39" s="607"/>
      <c r="D39" s="607"/>
      <c r="E39" s="607"/>
      <c r="F39" s="607"/>
      <c r="G39" s="607"/>
      <c r="H39" s="607"/>
      <c r="I39" s="633"/>
      <c r="J39" s="634"/>
      <c r="K39" s="634"/>
      <c r="L39" s="635"/>
      <c r="M39" s="609"/>
      <c r="N39" s="609"/>
      <c r="O39" s="609"/>
      <c r="P39" s="609"/>
      <c r="Q39" s="610"/>
      <c r="R39" s="610"/>
      <c r="S39" s="610"/>
      <c r="T39" s="610"/>
      <c r="U39" s="610"/>
      <c r="V39" s="610"/>
      <c r="W39" s="610"/>
      <c r="X39" s="610"/>
      <c r="Y39" s="614"/>
      <c r="Z39" s="614"/>
      <c r="AA39" s="614"/>
      <c r="AB39" s="614"/>
      <c r="AC39" s="614"/>
      <c r="AD39" s="614"/>
      <c r="AE39" s="614"/>
      <c r="AF39" s="649"/>
      <c r="AG39" s="644"/>
      <c r="AH39" s="645"/>
      <c r="AI39" s="646"/>
      <c r="AJ39" s="647"/>
    </row>
    <row r="40" spans="1:36" ht="17.399999999999999" customHeight="1">
      <c r="A40" s="30"/>
      <c r="B40" s="648" t="s">
        <v>378</v>
      </c>
      <c r="C40" s="607"/>
      <c r="D40" s="607"/>
      <c r="E40" s="607"/>
      <c r="F40" s="607"/>
      <c r="G40" s="607"/>
      <c r="H40" s="607"/>
      <c r="I40" s="633"/>
      <c r="J40" s="634"/>
      <c r="K40" s="634"/>
      <c r="L40" s="635"/>
      <c r="M40" s="609"/>
      <c r="N40" s="609"/>
      <c r="O40" s="609"/>
      <c r="P40" s="609"/>
      <c r="Q40" s="610"/>
      <c r="R40" s="610"/>
      <c r="S40" s="610"/>
      <c r="T40" s="610"/>
      <c r="U40" s="610"/>
      <c r="V40" s="610"/>
      <c r="W40" s="610"/>
      <c r="X40" s="610"/>
      <c r="Y40" s="614"/>
      <c r="Z40" s="614"/>
      <c r="AA40" s="614"/>
      <c r="AB40" s="614"/>
      <c r="AC40" s="614"/>
      <c r="AD40" s="614"/>
      <c r="AE40" s="614"/>
      <c r="AF40" s="649"/>
      <c r="AG40" s="644"/>
      <c r="AH40" s="645"/>
      <c r="AI40" s="646"/>
      <c r="AJ40" s="647"/>
    </row>
    <row r="41" spans="1:36" ht="17.399999999999999" customHeight="1">
      <c r="A41" s="30"/>
      <c r="B41" s="648" t="s">
        <v>379</v>
      </c>
      <c r="C41" s="607"/>
      <c r="D41" s="607"/>
      <c r="E41" s="607"/>
      <c r="F41" s="607"/>
      <c r="G41" s="607"/>
      <c r="H41" s="607"/>
      <c r="I41" s="633"/>
      <c r="J41" s="634"/>
      <c r="K41" s="634"/>
      <c r="L41" s="635"/>
      <c r="M41" s="609"/>
      <c r="N41" s="609"/>
      <c r="O41" s="609"/>
      <c r="P41" s="609"/>
      <c r="Q41" s="610"/>
      <c r="R41" s="610"/>
      <c r="S41" s="610"/>
      <c r="T41" s="610"/>
      <c r="U41" s="610"/>
      <c r="V41" s="610"/>
      <c r="W41" s="610"/>
      <c r="X41" s="610"/>
      <c r="Y41" s="614"/>
      <c r="Z41" s="614"/>
      <c r="AA41" s="614"/>
      <c r="AB41" s="614"/>
      <c r="AC41" s="614"/>
      <c r="AD41" s="614"/>
      <c r="AE41" s="614"/>
      <c r="AF41" s="649"/>
      <c r="AG41" s="644"/>
      <c r="AH41" s="645"/>
      <c r="AI41" s="646"/>
      <c r="AJ41" s="647"/>
    </row>
    <row r="42" spans="1:36" ht="17.399999999999999" customHeight="1">
      <c r="A42" s="30"/>
      <c r="B42" s="648" t="s">
        <v>380</v>
      </c>
      <c r="C42" s="607"/>
      <c r="D42" s="607"/>
      <c r="E42" s="607"/>
      <c r="F42" s="607"/>
      <c r="G42" s="607"/>
      <c r="H42" s="607"/>
      <c r="I42" s="633"/>
      <c r="J42" s="634"/>
      <c r="K42" s="634"/>
      <c r="L42" s="635"/>
      <c r="M42" s="609"/>
      <c r="N42" s="609"/>
      <c r="O42" s="609"/>
      <c r="P42" s="609"/>
      <c r="Q42" s="610"/>
      <c r="R42" s="610"/>
      <c r="S42" s="610"/>
      <c r="T42" s="610"/>
      <c r="U42" s="610"/>
      <c r="V42" s="610"/>
      <c r="W42" s="610"/>
      <c r="X42" s="610"/>
      <c r="Y42" s="614"/>
      <c r="Z42" s="614"/>
      <c r="AA42" s="614"/>
      <c r="AB42" s="614"/>
      <c r="AC42" s="614"/>
      <c r="AD42" s="614"/>
      <c r="AE42" s="614"/>
      <c r="AF42" s="649"/>
      <c r="AG42" s="644"/>
      <c r="AH42" s="645"/>
      <c r="AI42" s="646"/>
      <c r="AJ42" s="647"/>
    </row>
    <row r="43" spans="1:36" ht="17.399999999999999" customHeight="1">
      <c r="A43" s="30"/>
      <c r="B43" s="648" t="s">
        <v>381</v>
      </c>
      <c r="C43" s="607"/>
      <c r="D43" s="607"/>
      <c r="E43" s="607"/>
      <c r="F43" s="607"/>
      <c r="G43" s="607"/>
      <c r="H43" s="607"/>
      <c r="I43" s="633"/>
      <c r="J43" s="634"/>
      <c r="K43" s="634"/>
      <c r="L43" s="635"/>
      <c r="M43" s="609"/>
      <c r="N43" s="609"/>
      <c r="O43" s="609"/>
      <c r="P43" s="609"/>
      <c r="Q43" s="610"/>
      <c r="R43" s="610"/>
      <c r="S43" s="610"/>
      <c r="T43" s="610"/>
      <c r="U43" s="610"/>
      <c r="V43" s="610"/>
      <c r="W43" s="610"/>
      <c r="X43" s="610"/>
      <c r="Y43" s="614"/>
      <c r="Z43" s="614"/>
      <c r="AA43" s="614"/>
      <c r="AB43" s="614"/>
      <c r="AC43" s="614"/>
      <c r="AD43" s="614"/>
      <c r="AE43" s="614"/>
      <c r="AF43" s="649"/>
      <c r="AG43" s="644"/>
      <c r="AH43" s="645"/>
      <c r="AI43" s="646"/>
      <c r="AJ43" s="647"/>
    </row>
    <row r="44" spans="1:36" ht="17.399999999999999" customHeight="1">
      <c r="A44" s="30"/>
      <c r="B44" s="648" t="s">
        <v>382</v>
      </c>
      <c r="C44" s="607"/>
      <c r="D44" s="607"/>
      <c r="E44" s="607"/>
      <c r="F44" s="607"/>
      <c r="G44" s="607"/>
      <c r="H44" s="607"/>
      <c r="I44" s="633"/>
      <c r="J44" s="634"/>
      <c r="K44" s="634"/>
      <c r="L44" s="635"/>
      <c r="M44" s="609"/>
      <c r="N44" s="609"/>
      <c r="O44" s="609"/>
      <c r="P44" s="609"/>
      <c r="Q44" s="610"/>
      <c r="R44" s="610"/>
      <c r="S44" s="610"/>
      <c r="T44" s="610"/>
      <c r="U44" s="610"/>
      <c r="V44" s="610"/>
      <c r="W44" s="610"/>
      <c r="X44" s="610"/>
      <c r="Y44" s="614"/>
      <c r="Z44" s="614"/>
      <c r="AA44" s="614"/>
      <c r="AB44" s="614"/>
      <c r="AC44" s="614"/>
      <c r="AD44" s="614"/>
      <c r="AE44" s="614"/>
      <c r="AF44" s="649"/>
      <c r="AG44" s="644"/>
      <c r="AH44" s="645"/>
      <c r="AI44" s="646"/>
      <c r="AJ44" s="647"/>
    </row>
    <row r="45" spans="1:36" ht="17.399999999999999" customHeight="1">
      <c r="A45" s="30"/>
      <c r="B45" s="661" t="s">
        <v>383</v>
      </c>
      <c r="C45" s="662"/>
      <c r="D45" s="662"/>
      <c r="E45" s="662"/>
      <c r="F45" s="662"/>
      <c r="G45" s="662"/>
      <c r="H45" s="662"/>
      <c r="I45" s="666"/>
      <c r="J45" s="667"/>
      <c r="K45" s="667"/>
      <c r="L45" s="668"/>
      <c r="M45" s="663"/>
      <c r="N45" s="664"/>
      <c r="O45" s="663"/>
      <c r="P45" s="664"/>
      <c r="Q45" s="656"/>
      <c r="R45" s="657"/>
      <c r="S45" s="657"/>
      <c r="T45" s="658"/>
      <c r="U45" s="656"/>
      <c r="V45" s="657"/>
      <c r="W45" s="657"/>
      <c r="X45" s="658"/>
      <c r="Y45" s="659"/>
      <c r="Z45" s="660"/>
      <c r="AA45" s="659"/>
      <c r="AB45" s="660"/>
      <c r="AC45" s="659"/>
      <c r="AD45" s="660"/>
      <c r="AE45" s="659"/>
      <c r="AF45" s="665"/>
      <c r="AG45" s="654"/>
      <c r="AH45" s="665"/>
      <c r="AI45" s="654"/>
      <c r="AJ45" s="655"/>
    </row>
    <row r="46" spans="1:36" ht="17.399999999999999" customHeight="1">
      <c r="B46" s="31" t="s">
        <v>507</v>
      </c>
    </row>
  </sheetData>
  <mergeCells count="445">
    <mergeCell ref="I16:L16"/>
    <mergeCell ref="AA26:AB26"/>
    <mergeCell ref="AC26:AD26"/>
    <mergeCell ref="AE26:AF26"/>
    <mergeCell ref="AG26:AH26"/>
    <mergeCell ref="AC23:AD23"/>
    <mergeCell ref="AE23:AF23"/>
    <mergeCell ref="AG23:AH23"/>
    <mergeCell ref="AC21:AD21"/>
    <mergeCell ref="AE21:AF21"/>
    <mergeCell ref="AG21:AH21"/>
    <mergeCell ref="Y19:Z19"/>
    <mergeCell ref="AA19:AB19"/>
    <mergeCell ref="AC19:AD19"/>
    <mergeCell ref="AE19:AF19"/>
    <mergeCell ref="AC24:AD24"/>
    <mergeCell ref="AE24:AF24"/>
    <mergeCell ref="AG24:AH24"/>
    <mergeCell ref="U24:X24"/>
    <mergeCell ref="Y24:Z24"/>
    <mergeCell ref="AA24:AB24"/>
    <mergeCell ref="AA17:AB17"/>
    <mergeCell ref="AC17:AD17"/>
    <mergeCell ref="AE17:AF17"/>
    <mergeCell ref="I20:L20"/>
    <mergeCell ref="I18:L19"/>
    <mergeCell ref="I25:L26"/>
    <mergeCell ref="AE45:AF45"/>
    <mergeCell ref="AA44:AB44"/>
    <mergeCell ref="AC44:AD44"/>
    <mergeCell ref="AE44:AF44"/>
    <mergeCell ref="AG44:AH44"/>
    <mergeCell ref="AG41:AH41"/>
    <mergeCell ref="AA40:AB40"/>
    <mergeCell ref="AC40:AD40"/>
    <mergeCell ref="AE40:AF40"/>
    <mergeCell ref="AG40:AH40"/>
    <mergeCell ref="AA38:AB38"/>
    <mergeCell ref="AC38:AD38"/>
    <mergeCell ref="AE38:AF38"/>
    <mergeCell ref="AG38:AH38"/>
    <mergeCell ref="AA36:AB36"/>
    <mergeCell ref="AC36:AD36"/>
    <mergeCell ref="AE36:AF36"/>
    <mergeCell ref="AG36:AH36"/>
    <mergeCell ref="AA34:AB34"/>
    <mergeCell ref="AC34:AD34"/>
    <mergeCell ref="I45:L45"/>
    <mergeCell ref="AA42:AB42"/>
    <mergeCell ref="AC42:AD42"/>
    <mergeCell ref="AE42:AF42"/>
    <mergeCell ref="AG42:AH42"/>
    <mergeCell ref="AI42:AJ42"/>
    <mergeCell ref="B45:H45"/>
    <mergeCell ref="M45:N45"/>
    <mergeCell ref="O45:P45"/>
    <mergeCell ref="AG43:AH43"/>
    <mergeCell ref="AI43:AJ43"/>
    <mergeCell ref="B44:H44"/>
    <mergeCell ref="M44:N44"/>
    <mergeCell ref="O44:P44"/>
    <mergeCell ref="Q44:T44"/>
    <mergeCell ref="U44:X44"/>
    <mergeCell ref="Y44:Z44"/>
    <mergeCell ref="Q43:T43"/>
    <mergeCell ref="U43:X43"/>
    <mergeCell ref="Y43:Z43"/>
    <mergeCell ref="AA43:AB43"/>
    <mergeCell ref="AC43:AD43"/>
    <mergeCell ref="AE43:AF43"/>
    <mergeCell ref="AG45:AH45"/>
    <mergeCell ref="I44:L44"/>
    <mergeCell ref="AI45:AJ45"/>
    <mergeCell ref="Q45:T45"/>
    <mergeCell ref="U45:X45"/>
    <mergeCell ref="Y45:Z45"/>
    <mergeCell ref="AA45:AB45"/>
    <mergeCell ref="AC45:AD45"/>
    <mergeCell ref="B43:H43"/>
    <mergeCell ref="M43:N43"/>
    <mergeCell ref="O43:P43"/>
    <mergeCell ref="AI44:AJ44"/>
    <mergeCell ref="I43:L43"/>
    <mergeCell ref="B42:H42"/>
    <mergeCell ref="M42:N42"/>
    <mergeCell ref="O42:P42"/>
    <mergeCell ref="Q42:T42"/>
    <mergeCell ref="U42:X42"/>
    <mergeCell ref="Y42:Z42"/>
    <mergeCell ref="Q41:T41"/>
    <mergeCell ref="U41:X41"/>
    <mergeCell ref="Y41:Z41"/>
    <mergeCell ref="I41:L41"/>
    <mergeCell ref="I42:L42"/>
    <mergeCell ref="AI40:AJ40"/>
    <mergeCell ref="B41:H41"/>
    <mergeCell ref="M41:N41"/>
    <mergeCell ref="O41:P41"/>
    <mergeCell ref="AG39:AH39"/>
    <mergeCell ref="AI39:AJ39"/>
    <mergeCell ref="B40:H40"/>
    <mergeCell ref="M40:N40"/>
    <mergeCell ref="O40:P40"/>
    <mergeCell ref="Q40:T40"/>
    <mergeCell ref="U40:X40"/>
    <mergeCell ref="Y40:Z40"/>
    <mergeCell ref="Q39:T39"/>
    <mergeCell ref="U39:X39"/>
    <mergeCell ref="Y39:Z39"/>
    <mergeCell ref="AA39:AB39"/>
    <mergeCell ref="AC39:AD39"/>
    <mergeCell ref="AE39:AF39"/>
    <mergeCell ref="I40:L40"/>
    <mergeCell ref="I39:L39"/>
    <mergeCell ref="AI41:AJ41"/>
    <mergeCell ref="AA41:AB41"/>
    <mergeCell ref="AC41:AD41"/>
    <mergeCell ref="AE41:AF41"/>
    <mergeCell ref="AI38:AJ38"/>
    <mergeCell ref="B39:H39"/>
    <mergeCell ref="M39:N39"/>
    <mergeCell ref="O39:P39"/>
    <mergeCell ref="AG37:AH37"/>
    <mergeCell ref="AI37:AJ37"/>
    <mergeCell ref="B38:H38"/>
    <mergeCell ref="M38:N38"/>
    <mergeCell ref="O38:P38"/>
    <mergeCell ref="Q38:T38"/>
    <mergeCell ref="U38:X38"/>
    <mergeCell ref="Y38:Z38"/>
    <mergeCell ref="Q37:T37"/>
    <mergeCell ref="U37:X37"/>
    <mergeCell ref="Y37:Z37"/>
    <mergeCell ref="AA37:AB37"/>
    <mergeCell ref="AC37:AD37"/>
    <mergeCell ref="AE37:AF37"/>
    <mergeCell ref="I38:L38"/>
    <mergeCell ref="I37:L37"/>
    <mergeCell ref="AI36:AJ36"/>
    <mergeCell ref="B37:H37"/>
    <mergeCell ref="M37:N37"/>
    <mergeCell ref="O37:P37"/>
    <mergeCell ref="AG35:AH35"/>
    <mergeCell ref="AI35:AJ35"/>
    <mergeCell ref="B36:H36"/>
    <mergeCell ref="M36:N36"/>
    <mergeCell ref="O36:P36"/>
    <mergeCell ref="Q36:T36"/>
    <mergeCell ref="U36:X36"/>
    <mergeCell ref="Y36:Z36"/>
    <mergeCell ref="Q35:T35"/>
    <mergeCell ref="U35:X35"/>
    <mergeCell ref="Y35:Z35"/>
    <mergeCell ref="AA35:AB35"/>
    <mergeCell ref="AC35:AD35"/>
    <mergeCell ref="AE35:AF35"/>
    <mergeCell ref="I36:L36"/>
    <mergeCell ref="I35:L35"/>
    <mergeCell ref="AE34:AF34"/>
    <mergeCell ref="AG34:AH34"/>
    <mergeCell ref="AI34:AJ34"/>
    <mergeCell ref="B35:H35"/>
    <mergeCell ref="M35:N35"/>
    <mergeCell ref="O35:P35"/>
    <mergeCell ref="AG33:AH33"/>
    <mergeCell ref="AI33:AJ33"/>
    <mergeCell ref="B34:H34"/>
    <mergeCell ref="M34:N34"/>
    <mergeCell ref="O34:P34"/>
    <mergeCell ref="Q34:T34"/>
    <mergeCell ref="U34:X34"/>
    <mergeCell ref="Y34:Z34"/>
    <mergeCell ref="Q33:T33"/>
    <mergeCell ref="U33:X33"/>
    <mergeCell ref="Y33:Z33"/>
    <mergeCell ref="AA33:AB33"/>
    <mergeCell ref="AC33:AD33"/>
    <mergeCell ref="AE33:AF33"/>
    <mergeCell ref="I34:L34"/>
    <mergeCell ref="I33:L33"/>
    <mergeCell ref="AA32:AB32"/>
    <mergeCell ref="AC32:AD32"/>
    <mergeCell ref="AE32:AF32"/>
    <mergeCell ref="AG32:AH32"/>
    <mergeCell ref="AI32:AJ32"/>
    <mergeCell ref="B33:H33"/>
    <mergeCell ref="M33:N33"/>
    <mergeCell ref="O33:P33"/>
    <mergeCell ref="AG31:AH31"/>
    <mergeCell ref="AI31:AJ31"/>
    <mergeCell ref="B32:H32"/>
    <mergeCell ref="M32:N32"/>
    <mergeCell ref="O32:P32"/>
    <mergeCell ref="Q32:T32"/>
    <mergeCell ref="U32:X32"/>
    <mergeCell ref="Y32:Z32"/>
    <mergeCell ref="Q31:T31"/>
    <mergeCell ref="U31:X31"/>
    <mergeCell ref="Y31:Z31"/>
    <mergeCell ref="AA31:AB31"/>
    <mergeCell ref="AC31:AD31"/>
    <mergeCell ref="AE31:AF31"/>
    <mergeCell ref="I32:L32"/>
    <mergeCell ref="I31:L31"/>
    <mergeCell ref="AA30:AB30"/>
    <mergeCell ref="AC30:AD30"/>
    <mergeCell ref="AE30:AF30"/>
    <mergeCell ref="AG30:AH30"/>
    <mergeCell ref="AI30:AJ30"/>
    <mergeCell ref="B31:H31"/>
    <mergeCell ref="M31:N31"/>
    <mergeCell ref="O31:P31"/>
    <mergeCell ref="AG29:AH29"/>
    <mergeCell ref="AI29:AJ29"/>
    <mergeCell ref="B30:H30"/>
    <mergeCell ref="M30:N30"/>
    <mergeCell ref="O30:P30"/>
    <mergeCell ref="Q30:T30"/>
    <mergeCell ref="U30:X30"/>
    <mergeCell ref="Y30:Z30"/>
    <mergeCell ref="Q29:T29"/>
    <mergeCell ref="U29:X29"/>
    <mergeCell ref="Y29:Z29"/>
    <mergeCell ref="AA29:AB29"/>
    <mergeCell ref="AC29:AD29"/>
    <mergeCell ref="AE29:AF29"/>
    <mergeCell ref="I30:L30"/>
    <mergeCell ref="I29:L29"/>
    <mergeCell ref="AA28:AB28"/>
    <mergeCell ref="AC28:AD28"/>
    <mergeCell ref="AE28:AF28"/>
    <mergeCell ref="AG28:AH28"/>
    <mergeCell ref="AI28:AJ28"/>
    <mergeCell ref="B29:H29"/>
    <mergeCell ref="M29:N29"/>
    <mergeCell ref="O29:P29"/>
    <mergeCell ref="AG27:AH27"/>
    <mergeCell ref="AI27:AJ27"/>
    <mergeCell ref="B28:H28"/>
    <mergeCell ref="M28:N28"/>
    <mergeCell ref="O28:P28"/>
    <mergeCell ref="Q28:T28"/>
    <mergeCell ref="U28:X28"/>
    <mergeCell ref="Y28:Z28"/>
    <mergeCell ref="Q27:T27"/>
    <mergeCell ref="U27:X27"/>
    <mergeCell ref="Y27:Z27"/>
    <mergeCell ref="AA27:AB27"/>
    <mergeCell ref="AC27:AD27"/>
    <mergeCell ref="AE27:AF27"/>
    <mergeCell ref="I28:L28"/>
    <mergeCell ref="I27:L27"/>
    <mergeCell ref="AI26:AJ26"/>
    <mergeCell ref="B27:H27"/>
    <mergeCell ref="M27:N27"/>
    <mergeCell ref="O27:P27"/>
    <mergeCell ref="AC25:AD25"/>
    <mergeCell ref="AE25:AF25"/>
    <mergeCell ref="AG25:AH25"/>
    <mergeCell ref="AI25:AJ25"/>
    <mergeCell ref="C26:H26"/>
    <mergeCell ref="M26:N26"/>
    <mergeCell ref="O26:P26"/>
    <mergeCell ref="Q26:T26"/>
    <mergeCell ref="U26:X26"/>
    <mergeCell ref="Y26:Z26"/>
    <mergeCell ref="B25:H25"/>
    <mergeCell ref="M25:N25"/>
    <mergeCell ref="O25:P25"/>
    <mergeCell ref="Q25:T25"/>
    <mergeCell ref="U25:X25"/>
    <mergeCell ref="Y25:Z25"/>
    <mergeCell ref="AA25:AB25"/>
    <mergeCell ref="AI23:AJ23"/>
    <mergeCell ref="B24:H24"/>
    <mergeCell ref="M24:N24"/>
    <mergeCell ref="O24:P24"/>
    <mergeCell ref="Q24:T24"/>
    <mergeCell ref="AI22:AJ22"/>
    <mergeCell ref="B23:H23"/>
    <mergeCell ref="M23:N23"/>
    <mergeCell ref="O23:P23"/>
    <mergeCell ref="Q23:T23"/>
    <mergeCell ref="U23:X23"/>
    <mergeCell ref="Y23:Z23"/>
    <mergeCell ref="AA23:AB23"/>
    <mergeCell ref="U22:X22"/>
    <mergeCell ref="Y22:Z22"/>
    <mergeCell ref="AA22:AB22"/>
    <mergeCell ref="AC22:AD22"/>
    <mergeCell ref="AE22:AF22"/>
    <mergeCell ref="AG22:AH22"/>
    <mergeCell ref="AI24:AJ24"/>
    <mergeCell ref="I24:L24"/>
    <mergeCell ref="I23:L23"/>
    <mergeCell ref="I22:L22"/>
    <mergeCell ref="AI21:AJ21"/>
    <mergeCell ref="B22:H22"/>
    <mergeCell ref="M22:N22"/>
    <mergeCell ref="O22:P22"/>
    <mergeCell ref="Q22:T22"/>
    <mergeCell ref="AI20:AJ20"/>
    <mergeCell ref="B21:H21"/>
    <mergeCell ref="M21:N21"/>
    <mergeCell ref="O21:P21"/>
    <mergeCell ref="Q21:T21"/>
    <mergeCell ref="U21:X21"/>
    <mergeCell ref="Y21:Z21"/>
    <mergeCell ref="AA21:AB21"/>
    <mergeCell ref="U20:X20"/>
    <mergeCell ref="Y20:Z20"/>
    <mergeCell ref="AA20:AB20"/>
    <mergeCell ref="AC20:AD20"/>
    <mergeCell ref="AE20:AF20"/>
    <mergeCell ref="AG20:AH20"/>
    <mergeCell ref="B20:H20"/>
    <mergeCell ref="M20:N20"/>
    <mergeCell ref="O20:P20"/>
    <mergeCell ref="Q20:T20"/>
    <mergeCell ref="I21:L21"/>
    <mergeCell ref="B18:H18"/>
    <mergeCell ref="M18:N18"/>
    <mergeCell ref="O18:P18"/>
    <mergeCell ref="Q18:T18"/>
    <mergeCell ref="U18:X18"/>
    <mergeCell ref="Y18:Z18"/>
    <mergeCell ref="C19:H19"/>
    <mergeCell ref="M19:N19"/>
    <mergeCell ref="O19:P19"/>
    <mergeCell ref="Q19:T19"/>
    <mergeCell ref="U19:X19"/>
    <mergeCell ref="AC16:AD16"/>
    <mergeCell ref="AE16:AF16"/>
    <mergeCell ref="AG16:AH16"/>
    <mergeCell ref="AI16:AJ16"/>
    <mergeCell ref="AG19:AH19"/>
    <mergeCell ref="AI19:AJ19"/>
    <mergeCell ref="AA18:AB18"/>
    <mergeCell ref="AC18:AD18"/>
    <mergeCell ref="AE18:AF18"/>
    <mergeCell ref="AG18:AH18"/>
    <mergeCell ref="AI18:AJ18"/>
    <mergeCell ref="B17:H17"/>
    <mergeCell ref="M17:N17"/>
    <mergeCell ref="O17:P17"/>
    <mergeCell ref="AG15:AH15"/>
    <mergeCell ref="AI15:AJ15"/>
    <mergeCell ref="B16:H16"/>
    <mergeCell ref="M16:N16"/>
    <mergeCell ref="O16:P16"/>
    <mergeCell ref="Q16:T16"/>
    <mergeCell ref="U16:X16"/>
    <mergeCell ref="Y16:Z16"/>
    <mergeCell ref="Q15:T15"/>
    <mergeCell ref="U15:X15"/>
    <mergeCell ref="Y15:Z15"/>
    <mergeCell ref="AA15:AB15"/>
    <mergeCell ref="AC15:AD15"/>
    <mergeCell ref="AE15:AF15"/>
    <mergeCell ref="AG17:AH17"/>
    <mergeCell ref="AI17:AJ17"/>
    <mergeCell ref="Q17:T17"/>
    <mergeCell ref="U17:X17"/>
    <mergeCell ref="Y17:Z17"/>
    <mergeCell ref="I17:L17"/>
    <mergeCell ref="AA16:AB16"/>
    <mergeCell ref="AA14:AB14"/>
    <mergeCell ref="AC14:AD14"/>
    <mergeCell ref="AE14:AF14"/>
    <mergeCell ref="AG14:AH14"/>
    <mergeCell ref="AI14:AJ14"/>
    <mergeCell ref="B15:H15"/>
    <mergeCell ref="M15:N15"/>
    <mergeCell ref="O15:P15"/>
    <mergeCell ref="C14:H14"/>
    <mergeCell ref="M14:N14"/>
    <mergeCell ref="O14:P14"/>
    <mergeCell ref="Q14:T14"/>
    <mergeCell ref="U14:X14"/>
    <mergeCell ref="Y14:Z14"/>
    <mergeCell ref="I15:L15"/>
    <mergeCell ref="I13:L14"/>
    <mergeCell ref="AA13:AB13"/>
    <mergeCell ref="AC13:AD13"/>
    <mergeCell ref="AE13:AF13"/>
    <mergeCell ref="AG13:AH13"/>
    <mergeCell ref="AI13:AJ13"/>
    <mergeCell ref="B7:F9"/>
    <mergeCell ref="AE12:AF12"/>
    <mergeCell ref="AG12:AH12"/>
    <mergeCell ref="AI12:AJ12"/>
    <mergeCell ref="AA12:AB12"/>
    <mergeCell ref="AC12:AD12"/>
    <mergeCell ref="B13:H13"/>
    <mergeCell ref="M13:N13"/>
    <mergeCell ref="O13:P13"/>
    <mergeCell ref="Q13:T13"/>
    <mergeCell ref="U13:X13"/>
    <mergeCell ref="I12:L12"/>
    <mergeCell ref="Q12:T12"/>
    <mergeCell ref="W12:X12"/>
    <mergeCell ref="Y12:Z12"/>
    <mergeCell ref="Y13:Z13"/>
    <mergeCell ref="Q10:AJ10"/>
    <mergeCell ref="B11:H12"/>
    <mergeCell ref="I11:L11"/>
    <mergeCell ref="M11:N12"/>
    <mergeCell ref="O11:P12"/>
    <mergeCell ref="Q11:T11"/>
    <mergeCell ref="U11:X11"/>
    <mergeCell ref="Y11:AD11"/>
    <mergeCell ref="AE11:AJ11"/>
    <mergeCell ref="G7:P9"/>
    <mergeCell ref="G5:K6"/>
    <mergeCell ref="T5:T6"/>
    <mergeCell ref="S5:S6"/>
    <mergeCell ref="P5:P6"/>
    <mergeCell ref="O5:O6"/>
    <mergeCell ref="Z5:Z6"/>
    <mergeCell ref="Q5:R6"/>
    <mergeCell ref="AI7:AJ9"/>
    <mergeCell ref="V7:W9"/>
    <mergeCell ref="X7:Z9"/>
    <mergeCell ref="AA7:AB9"/>
    <mergeCell ref="AC7:AD9"/>
    <mergeCell ref="AE7:AF9"/>
    <mergeCell ref="AG7:AH9"/>
    <mergeCell ref="Q7:S9"/>
    <mergeCell ref="T7:U9"/>
    <mergeCell ref="B1:F2"/>
    <mergeCell ref="L1:Z2"/>
    <mergeCell ref="B3:F3"/>
    <mergeCell ref="G3:Z3"/>
    <mergeCell ref="AA3:AD4"/>
    <mergeCell ref="AE3:AJ4"/>
    <mergeCell ref="B4:F4"/>
    <mergeCell ref="G4:Z4"/>
    <mergeCell ref="AI6:AJ6"/>
    <mergeCell ref="B5:F6"/>
    <mergeCell ref="L5:M6"/>
    <mergeCell ref="N5:N6"/>
    <mergeCell ref="AE5:AH6"/>
    <mergeCell ref="U5:U6"/>
    <mergeCell ref="V5:Y6"/>
    <mergeCell ref="AA5:AD6"/>
  </mergeCells>
  <phoneticPr fontId="3"/>
  <conditionalFormatting sqref="M13:AJ13">
    <cfRule type="expression" dxfId="80" priority="73">
      <formula>$I13=""</formula>
    </cfRule>
    <cfRule type="expression" dxfId="79" priority="74">
      <formula>$I13="-"</formula>
    </cfRule>
  </conditionalFormatting>
  <conditionalFormatting sqref="O14:X14">
    <cfRule type="expression" dxfId="78" priority="7">
      <formula>$I13="-"</formula>
    </cfRule>
    <cfRule type="expression" dxfId="77" priority="8">
      <formula>$I13=""</formula>
    </cfRule>
  </conditionalFormatting>
  <conditionalFormatting sqref="M15:AJ15">
    <cfRule type="expression" dxfId="76" priority="69">
      <formula>$I15=""</formula>
    </cfRule>
    <cfRule type="expression" dxfId="75" priority="70">
      <formula>$I15="-"</formula>
    </cfRule>
  </conditionalFormatting>
  <conditionalFormatting sqref="M16:AJ16">
    <cfRule type="expression" dxfId="74" priority="67">
      <formula>$I16=""</formula>
    </cfRule>
    <cfRule type="expression" dxfId="73" priority="68">
      <formula>$I16="-"</formula>
    </cfRule>
  </conditionalFormatting>
  <conditionalFormatting sqref="M17:AJ17">
    <cfRule type="expression" dxfId="72" priority="65">
      <formula>$I17=""</formula>
    </cfRule>
    <cfRule type="expression" dxfId="71" priority="66">
      <formula>$I17="-"</formula>
    </cfRule>
  </conditionalFormatting>
  <conditionalFormatting sqref="M18:AJ18">
    <cfRule type="expression" dxfId="70" priority="63">
      <formula>$I18=""</formula>
    </cfRule>
    <cfRule type="expression" dxfId="69" priority="64">
      <formula>$I18="-"</formula>
    </cfRule>
  </conditionalFormatting>
  <conditionalFormatting sqref="M20:AJ20">
    <cfRule type="expression" dxfId="68" priority="59">
      <formula>$I20=""</formula>
    </cfRule>
    <cfRule type="expression" dxfId="67" priority="60">
      <formula>$I20="-"</formula>
    </cfRule>
  </conditionalFormatting>
  <conditionalFormatting sqref="M21:AJ21">
    <cfRule type="expression" dxfId="66" priority="57">
      <formula>$I21=""</formula>
    </cfRule>
    <cfRule type="expression" dxfId="65" priority="58">
      <formula>$I21="-"</formula>
    </cfRule>
  </conditionalFormatting>
  <conditionalFormatting sqref="M22:AJ22">
    <cfRule type="expression" dxfId="64" priority="55">
      <formula>$I22=""</formula>
    </cfRule>
    <cfRule type="expression" dxfId="63" priority="56">
      <formula>$I22="-"</formula>
    </cfRule>
  </conditionalFormatting>
  <conditionalFormatting sqref="M23:AJ23">
    <cfRule type="expression" dxfId="62" priority="53">
      <formula>$I23=""</formula>
    </cfRule>
    <cfRule type="expression" dxfId="61" priority="54">
      <formula>$I23="-"</formula>
    </cfRule>
  </conditionalFormatting>
  <conditionalFormatting sqref="M24:AJ24">
    <cfRule type="expression" dxfId="60" priority="51">
      <formula>$I24=""</formula>
    </cfRule>
    <cfRule type="expression" dxfId="59" priority="52">
      <formula>$I24="-"</formula>
    </cfRule>
  </conditionalFormatting>
  <conditionalFormatting sqref="M25:AJ25">
    <cfRule type="expression" dxfId="58" priority="49">
      <formula>$I25=""</formula>
    </cfRule>
    <cfRule type="expression" dxfId="57" priority="50">
      <formula>$I25="-"</formula>
    </cfRule>
  </conditionalFormatting>
  <conditionalFormatting sqref="M27:AJ27">
    <cfRule type="expression" dxfId="56" priority="45">
      <formula>$I27=""</formula>
    </cfRule>
    <cfRule type="expression" dxfId="55" priority="46">
      <formula>$I27="-"</formula>
    </cfRule>
  </conditionalFormatting>
  <conditionalFormatting sqref="M28:AJ28">
    <cfRule type="expression" dxfId="54" priority="43">
      <formula>$I28=""</formula>
    </cfRule>
    <cfRule type="expression" dxfId="53" priority="44">
      <formula>$I28="-"</formula>
    </cfRule>
  </conditionalFormatting>
  <conditionalFormatting sqref="M29:AJ29">
    <cfRule type="expression" dxfId="52" priority="41">
      <formula>$I29=""</formula>
    </cfRule>
    <cfRule type="expression" dxfId="51" priority="42">
      <formula>$I29="-"</formula>
    </cfRule>
  </conditionalFormatting>
  <conditionalFormatting sqref="M30:AJ30">
    <cfRule type="expression" dxfId="50" priority="39">
      <formula>$I30=""</formula>
    </cfRule>
    <cfRule type="expression" dxfId="49" priority="40">
      <formula>$I30="-"</formula>
    </cfRule>
  </conditionalFormatting>
  <conditionalFormatting sqref="M31:AJ31">
    <cfRule type="expression" dxfId="48" priority="37">
      <formula>$I31=""</formula>
    </cfRule>
    <cfRule type="expression" dxfId="47" priority="38">
      <formula>$I31="-"</formula>
    </cfRule>
  </conditionalFormatting>
  <conditionalFormatting sqref="M32:AJ32">
    <cfRule type="expression" dxfId="46" priority="35">
      <formula>$I32=""</formula>
    </cfRule>
    <cfRule type="expression" dxfId="45" priority="36">
      <formula>$I32="-"</formula>
    </cfRule>
  </conditionalFormatting>
  <conditionalFormatting sqref="M33:AJ33">
    <cfRule type="expression" dxfId="44" priority="33">
      <formula>$I33=""</formula>
    </cfRule>
    <cfRule type="expression" dxfId="43" priority="34">
      <formula>$I33="-"</formula>
    </cfRule>
  </conditionalFormatting>
  <conditionalFormatting sqref="M34:AJ34">
    <cfRule type="expression" dxfId="42" priority="31">
      <formula>$I34=""</formula>
    </cfRule>
    <cfRule type="expression" dxfId="41" priority="32">
      <formula>$I34="-"</formula>
    </cfRule>
  </conditionalFormatting>
  <conditionalFormatting sqref="M35:AJ35">
    <cfRule type="expression" dxfId="40" priority="29">
      <formula>$I35=""</formula>
    </cfRule>
    <cfRule type="expression" dxfId="39" priority="30">
      <formula>$I35="-"</formula>
    </cfRule>
  </conditionalFormatting>
  <conditionalFormatting sqref="M36:AJ36">
    <cfRule type="expression" dxfId="38" priority="27">
      <formula>$I36=""</formula>
    </cfRule>
    <cfRule type="expression" dxfId="37" priority="28">
      <formula>$I36="-"</formula>
    </cfRule>
  </conditionalFormatting>
  <conditionalFormatting sqref="M37:AJ37">
    <cfRule type="expression" dxfId="36" priority="25">
      <formula>$I37=""</formula>
    </cfRule>
    <cfRule type="expression" dxfId="35" priority="26">
      <formula>$I37="-"</formula>
    </cfRule>
  </conditionalFormatting>
  <conditionalFormatting sqref="M38:AJ38">
    <cfRule type="expression" dxfId="34" priority="23">
      <formula>$I38=""</formula>
    </cfRule>
    <cfRule type="expression" dxfId="33" priority="24">
      <formula>$I38="-"</formula>
    </cfRule>
  </conditionalFormatting>
  <conditionalFormatting sqref="M39:AJ39">
    <cfRule type="expression" dxfId="32" priority="21">
      <formula>$I39=""</formula>
    </cfRule>
    <cfRule type="expression" dxfId="31" priority="22">
      <formula>$I39="-"</formula>
    </cfRule>
  </conditionalFormatting>
  <conditionalFormatting sqref="M40:AJ40">
    <cfRule type="expression" dxfId="30" priority="19">
      <formula>$I40=""</formula>
    </cfRule>
    <cfRule type="expression" dxfId="29" priority="20">
      <formula>$I40="-"</formula>
    </cfRule>
  </conditionalFormatting>
  <conditionalFormatting sqref="M41:AJ41">
    <cfRule type="expression" dxfId="28" priority="17">
      <formula>$I41=""</formula>
    </cfRule>
    <cfRule type="expression" dxfId="27" priority="18">
      <formula>$I41="-"</formula>
    </cfRule>
  </conditionalFormatting>
  <conditionalFormatting sqref="M42:AJ42">
    <cfRule type="expression" dxfId="26" priority="15">
      <formula>$I42=""</formula>
    </cfRule>
    <cfRule type="expression" dxfId="25" priority="16">
      <formula>$I42="-"</formula>
    </cfRule>
  </conditionalFormatting>
  <conditionalFormatting sqref="M43:AJ43">
    <cfRule type="expression" dxfId="24" priority="13">
      <formula>$I43=""</formula>
    </cfRule>
    <cfRule type="expression" dxfId="23" priority="14">
      <formula>$I43="-"</formula>
    </cfRule>
  </conditionalFormatting>
  <conditionalFormatting sqref="M44:AJ44">
    <cfRule type="expression" dxfId="22" priority="11">
      <formula>$I44=""</formula>
    </cfRule>
    <cfRule type="expression" dxfId="21" priority="12">
      <formula>$I44="-"</formula>
    </cfRule>
  </conditionalFormatting>
  <conditionalFormatting sqref="M45:AJ45">
    <cfRule type="expression" dxfId="20" priority="9">
      <formula>$I45=""</formula>
    </cfRule>
    <cfRule type="expression" dxfId="19" priority="10">
      <formula>$I45="-"</formula>
    </cfRule>
  </conditionalFormatting>
  <conditionalFormatting sqref="M19:X19">
    <cfRule type="expression" dxfId="18" priority="5">
      <formula>$I18="-"</formula>
    </cfRule>
    <cfRule type="expression" dxfId="17" priority="6">
      <formula>$I18=""</formula>
    </cfRule>
  </conditionalFormatting>
  <conditionalFormatting sqref="O26:X26">
    <cfRule type="expression" dxfId="16" priority="1">
      <formula>$I25=""</formula>
    </cfRule>
    <cfRule type="expression" dxfId="15" priority="2">
      <formula>$I25="-"</formula>
    </cfRule>
  </conditionalFormatting>
  <dataValidations count="3">
    <dataValidation imeMode="halfKatakana" allowBlank="1" showInputMessage="1" showErrorMessage="1" sqref="G3:Z3"/>
    <dataValidation type="list" allowBlank="1" showInputMessage="1" showErrorMessage="1" sqref="I13 J15:L17 I15:I18 J20:L24 I20:I25 I27:L45">
      <formula1>"般,特,-"</formula1>
    </dataValidation>
    <dataValidation type="list" allowBlank="1" showInputMessage="1" showErrorMessage="1" sqref="O13:P45">
      <formula1>"○"</formula1>
    </dataValidation>
  </dataValidations>
  <printOptions horizontalCentered="1"/>
  <pageMargins left="0.39370078740157483" right="0.39370078740157483" top="0.59055118110236227" bottom="0.59055118110236227" header="0.31496062992125984" footer="0.31496062992125984"/>
  <pageSetup paperSize="9" fitToHeight="0"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494"/>
  <sheetViews>
    <sheetView zoomScaleNormal="100" workbookViewId="0">
      <selection activeCell="H9" sqref="H9:L9"/>
    </sheetView>
  </sheetViews>
  <sheetFormatPr defaultColWidth="2.6640625" defaultRowHeight="15" customHeight="1"/>
  <cols>
    <col min="1" max="16384" width="2.6640625" style="31"/>
  </cols>
  <sheetData>
    <row r="1" spans="1:37" s="29" customFormat="1" ht="15" customHeight="1">
      <c r="A1" s="28"/>
      <c r="B1" s="669" t="s">
        <v>793</v>
      </c>
      <c r="C1" s="669"/>
      <c r="D1" s="669"/>
      <c r="E1" s="669"/>
      <c r="F1" s="669"/>
      <c r="G1" s="28"/>
      <c r="H1" s="520" t="s">
        <v>384</v>
      </c>
      <c r="I1" s="520"/>
      <c r="J1" s="520"/>
      <c r="K1" s="520"/>
      <c r="L1" s="520"/>
      <c r="M1" s="520"/>
      <c r="N1" s="520"/>
      <c r="O1" s="520"/>
      <c r="P1" s="520"/>
      <c r="Q1" s="520"/>
      <c r="R1" s="520"/>
      <c r="S1" s="520"/>
      <c r="T1" s="520"/>
      <c r="U1" s="520"/>
      <c r="V1" s="520"/>
      <c r="W1" s="520"/>
      <c r="X1" s="520"/>
      <c r="Y1" s="520"/>
      <c r="Z1" s="520"/>
      <c r="AA1" s="520"/>
      <c r="AB1" s="520"/>
      <c r="AC1" s="520"/>
      <c r="AD1" s="520"/>
      <c r="AE1" s="520"/>
      <c r="AF1" s="28"/>
      <c r="AG1" s="28"/>
      <c r="AH1" s="28"/>
      <c r="AI1" s="28"/>
      <c r="AJ1" s="28"/>
      <c r="AK1" s="28"/>
    </row>
    <row r="2" spans="1:37" s="29" customFormat="1" ht="15" customHeight="1">
      <c r="A2" s="28"/>
      <c r="B2" s="670"/>
      <c r="C2" s="670"/>
      <c r="D2" s="670"/>
      <c r="E2" s="670"/>
      <c r="F2" s="670"/>
      <c r="G2" s="28"/>
      <c r="H2" s="521"/>
      <c r="I2" s="521"/>
      <c r="J2" s="521"/>
      <c r="K2" s="521"/>
      <c r="L2" s="521"/>
      <c r="M2" s="521"/>
      <c r="N2" s="521"/>
      <c r="O2" s="521"/>
      <c r="P2" s="521"/>
      <c r="Q2" s="521"/>
      <c r="R2" s="521"/>
      <c r="S2" s="521"/>
      <c r="T2" s="521"/>
      <c r="U2" s="521"/>
      <c r="V2" s="521"/>
      <c r="W2" s="521"/>
      <c r="X2" s="521"/>
      <c r="Y2" s="521"/>
      <c r="Z2" s="521"/>
      <c r="AA2" s="521"/>
      <c r="AB2" s="521"/>
      <c r="AC2" s="521"/>
      <c r="AD2" s="521"/>
      <c r="AE2" s="521"/>
      <c r="AF2" s="28"/>
      <c r="AG2" s="28"/>
      <c r="AH2" s="28"/>
      <c r="AI2" s="28"/>
      <c r="AJ2" s="28"/>
      <c r="AK2" s="28"/>
    </row>
    <row r="3" spans="1:37" ht="15" customHeight="1">
      <c r="A3" s="30"/>
      <c r="B3" s="522" t="s">
        <v>385</v>
      </c>
      <c r="C3" s="523"/>
      <c r="D3" s="523"/>
      <c r="E3" s="523"/>
      <c r="F3" s="524"/>
      <c r="G3" s="671" t="str">
        <f>CONCATENATE("( ",基本情報!C16," )")</f>
        <v>(  )</v>
      </c>
      <c r="H3" s="525"/>
      <c r="I3" s="525"/>
      <c r="J3" s="525"/>
      <c r="K3" s="525"/>
      <c r="L3" s="525"/>
      <c r="M3" s="525"/>
      <c r="N3" s="525"/>
      <c r="O3" s="525"/>
      <c r="P3" s="525"/>
      <c r="Q3" s="525"/>
      <c r="R3" s="525"/>
      <c r="S3" s="525"/>
      <c r="T3" s="525"/>
      <c r="U3" s="525"/>
      <c r="V3" s="525"/>
      <c r="W3" s="525"/>
      <c r="X3" s="525"/>
      <c r="Y3" s="525"/>
      <c r="Z3" s="672" t="s">
        <v>323</v>
      </c>
      <c r="AA3" s="523"/>
      <c r="AB3" s="523"/>
      <c r="AC3" s="523"/>
      <c r="AD3" s="523"/>
      <c r="AE3" s="524"/>
      <c r="AF3" s="533"/>
      <c r="AG3" s="533"/>
      <c r="AH3" s="533"/>
      <c r="AI3" s="533"/>
      <c r="AJ3" s="533"/>
      <c r="AK3" s="534"/>
    </row>
    <row r="4" spans="1:37" ht="15" customHeight="1">
      <c r="A4" s="30"/>
      <c r="B4" s="537" t="s">
        <v>324</v>
      </c>
      <c r="C4" s="538"/>
      <c r="D4" s="538"/>
      <c r="E4" s="538"/>
      <c r="F4" s="539"/>
      <c r="G4" s="674">
        <f>基本情報!C17</f>
        <v>0</v>
      </c>
      <c r="H4" s="540"/>
      <c r="I4" s="540"/>
      <c r="J4" s="540"/>
      <c r="K4" s="540"/>
      <c r="L4" s="540"/>
      <c r="M4" s="540"/>
      <c r="N4" s="540"/>
      <c r="O4" s="540"/>
      <c r="P4" s="540"/>
      <c r="Q4" s="540"/>
      <c r="R4" s="540"/>
      <c r="S4" s="540"/>
      <c r="T4" s="540"/>
      <c r="U4" s="540"/>
      <c r="V4" s="540"/>
      <c r="W4" s="540"/>
      <c r="X4" s="540"/>
      <c r="Y4" s="540"/>
      <c r="Z4" s="673"/>
      <c r="AA4" s="538"/>
      <c r="AB4" s="538"/>
      <c r="AC4" s="538"/>
      <c r="AD4" s="538"/>
      <c r="AE4" s="539"/>
      <c r="AF4" s="535"/>
      <c r="AG4" s="535"/>
      <c r="AH4" s="535"/>
      <c r="AI4" s="535"/>
      <c r="AJ4" s="535"/>
      <c r="AK4" s="536"/>
    </row>
    <row r="5" spans="1:37" ht="15" customHeight="1">
      <c r="A5" s="30"/>
      <c r="B5" s="705" t="s">
        <v>386</v>
      </c>
      <c r="C5" s="690"/>
      <c r="D5" s="690"/>
      <c r="E5" s="692">
        <f>基本情報!C29</f>
        <v>0</v>
      </c>
      <c r="F5" s="692"/>
      <c r="G5" s="693"/>
      <c r="H5" s="696" t="s">
        <v>335</v>
      </c>
      <c r="I5" s="689" t="s">
        <v>387</v>
      </c>
      <c r="J5" s="690"/>
      <c r="K5" s="690"/>
      <c r="L5" s="692">
        <f>基本情報!C30</f>
        <v>0</v>
      </c>
      <c r="M5" s="692"/>
      <c r="N5" s="693"/>
      <c r="O5" s="696" t="s">
        <v>335</v>
      </c>
      <c r="P5" s="689" t="s">
        <v>388</v>
      </c>
      <c r="Q5" s="690"/>
      <c r="R5" s="690"/>
      <c r="S5" s="692">
        <f>基本情報!C31</f>
        <v>0</v>
      </c>
      <c r="T5" s="692"/>
      <c r="U5" s="693"/>
      <c r="V5" s="696" t="s">
        <v>335</v>
      </c>
      <c r="W5" s="554" t="s">
        <v>389</v>
      </c>
      <c r="X5" s="555"/>
      <c r="Y5" s="556"/>
      <c r="Z5" s="701">
        <f>基本情報!C28</f>
        <v>0</v>
      </c>
      <c r="AA5" s="702"/>
      <c r="AB5" s="702"/>
      <c r="AC5" s="702"/>
      <c r="AD5" s="191"/>
      <c r="AE5" s="191"/>
      <c r="AF5" s="581" t="s">
        <v>337</v>
      </c>
      <c r="AG5" s="583"/>
      <c r="AH5" s="675">
        <f>基本情報!C27</f>
        <v>0</v>
      </c>
      <c r="AI5" s="675"/>
      <c r="AJ5" s="677" t="s">
        <v>331</v>
      </c>
      <c r="AK5" s="678"/>
    </row>
    <row r="6" spans="1:37" ht="15" customHeight="1">
      <c r="A6" s="30"/>
      <c r="B6" s="706"/>
      <c r="C6" s="691"/>
      <c r="D6" s="691"/>
      <c r="E6" s="694"/>
      <c r="F6" s="694"/>
      <c r="G6" s="695"/>
      <c r="H6" s="697"/>
      <c r="I6" s="691"/>
      <c r="J6" s="691"/>
      <c r="K6" s="691"/>
      <c r="L6" s="694"/>
      <c r="M6" s="694"/>
      <c r="N6" s="695"/>
      <c r="O6" s="697"/>
      <c r="P6" s="691"/>
      <c r="Q6" s="691"/>
      <c r="R6" s="691"/>
      <c r="S6" s="694"/>
      <c r="T6" s="694"/>
      <c r="U6" s="695"/>
      <c r="V6" s="697"/>
      <c r="W6" s="698"/>
      <c r="X6" s="699"/>
      <c r="Y6" s="700"/>
      <c r="Z6" s="703"/>
      <c r="AA6" s="704"/>
      <c r="AB6" s="704"/>
      <c r="AC6" s="704"/>
      <c r="AD6" s="679" t="s">
        <v>329</v>
      </c>
      <c r="AE6" s="679"/>
      <c r="AF6" s="587"/>
      <c r="AG6" s="589"/>
      <c r="AH6" s="676"/>
      <c r="AI6" s="676"/>
      <c r="AJ6" s="679"/>
      <c r="AK6" s="680"/>
    </row>
    <row r="7" spans="1:37" ht="5.25" customHeight="1">
      <c r="A7" s="30"/>
      <c r="B7" s="30"/>
      <c r="C7" s="30"/>
      <c r="D7" s="30"/>
      <c r="E7" s="30"/>
      <c r="F7" s="30"/>
      <c r="G7" s="30"/>
      <c r="H7" s="30"/>
      <c r="I7" s="30"/>
      <c r="J7" s="30"/>
      <c r="K7" s="30"/>
      <c r="L7" s="30"/>
      <c r="M7" s="30"/>
      <c r="N7" s="30"/>
      <c r="O7" s="30"/>
      <c r="P7" s="30"/>
      <c r="Q7" s="30"/>
      <c r="R7" s="34"/>
      <c r="S7" s="30"/>
      <c r="T7" s="30"/>
      <c r="U7" s="30"/>
      <c r="V7" s="30"/>
      <c r="W7" s="30"/>
      <c r="X7" s="30"/>
      <c r="Y7" s="30"/>
      <c r="Z7" s="30"/>
      <c r="AA7" s="30"/>
      <c r="AB7" s="30"/>
      <c r="AC7" s="30"/>
      <c r="AD7" s="30"/>
      <c r="AE7" s="30"/>
      <c r="AF7" s="30"/>
      <c r="AG7" s="30"/>
      <c r="AH7" s="30"/>
      <c r="AI7" s="30"/>
      <c r="AJ7" s="30"/>
      <c r="AK7" s="30"/>
    </row>
    <row r="8" spans="1:37" ht="15" customHeight="1">
      <c r="A8" s="30"/>
      <c r="B8" s="681" t="s">
        <v>390</v>
      </c>
      <c r="C8" s="682"/>
      <c r="D8" s="682"/>
      <c r="E8" s="682"/>
      <c r="F8" s="682"/>
      <c r="G8" s="683"/>
      <c r="H8" s="684" t="s">
        <v>13</v>
      </c>
      <c r="I8" s="682"/>
      <c r="J8" s="682"/>
      <c r="K8" s="682"/>
      <c r="L8" s="683"/>
      <c r="M8" s="685" t="s">
        <v>391</v>
      </c>
      <c r="N8" s="686"/>
      <c r="O8" s="686"/>
      <c r="P8" s="686"/>
      <c r="Q8" s="686"/>
      <c r="R8" s="686"/>
      <c r="S8" s="687"/>
      <c r="T8" s="681" t="s">
        <v>390</v>
      </c>
      <c r="U8" s="682"/>
      <c r="V8" s="682"/>
      <c r="W8" s="682"/>
      <c r="X8" s="682"/>
      <c r="Y8" s="683"/>
      <c r="Z8" s="684" t="s">
        <v>13</v>
      </c>
      <c r="AA8" s="682"/>
      <c r="AB8" s="682"/>
      <c r="AC8" s="682"/>
      <c r="AD8" s="683"/>
      <c r="AE8" s="685" t="s">
        <v>391</v>
      </c>
      <c r="AF8" s="686"/>
      <c r="AG8" s="686"/>
      <c r="AH8" s="686"/>
      <c r="AI8" s="686"/>
      <c r="AJ8" s="686"/>
      <c r="AK8" s="688"/>
    </row>
    <row r="9" spans="1:37" ht="15" customHeight="1">
      <c r="A9" s="30"/>
      <c r="B9" s="629" t="s">
        <v>392</v>
      </c>
      <c r="C9" s="630"/>
      <c r="D9" s="630"/>
      <c r="E9" s="630"/>
      <c r="F9" s="630"/>
      <c r="G9" s="631"/>
      <c r="H9" s="707"/>
      <c r="I9" s="708"/>
      <c r="J9" s="708"/>
      <c r="K9" s="708"/>
      <c r="L9" s="709"/>
      <c r="M9" s="710"/>
      <c r="N9" s="711"/>
      <c r="O9" s="711"/>
      <c r="P9" s="711"/>
      <c r="Q9" s="711"/>
      <c r="R9" s="711"/>
      <c r="S9" s="712"/>
      <c r="T9" s="629" t="s">
        <v>393</v>
      </c>
      <c r="U9" s="630"/>
      <c r="V9" s="630"/>
      <c r="W9" s="630"/>
      <c r="X9" s="630"/>
      <c r="Y9" s="631"/>
      <c r="Z9" s="707"/>
      <c r="AA9" s="708"/>
      <c r="AB9" s="708"/>
      <c r="AC9" s="708"/>
      <c r="AD9" s="709"/>
      <c r="AE9" s="710"/>
      <c r="AF9" s="711"/>
      <c r="AG9" s="711"/>
      <c r="AH9" s="711"/>
      <c r="AI9" s="711"/>
      <c r="AJ9" s="711"/>
      <c r="AK9" s="713"/>
    </row>
    <row r="10" spans="1:37" ht="15" customHeight="1">
      <c r="A10" s="30"/>
      <c r="B10" s="629" t="s">
        <v>394</v>
      </c>
      <c r="C10" s="630"/>
      <c r="D10" s="630"/>
      <c r="E10" s="630"/>
      <c r="F10" s="630"/>
      <c r="G10" s="631"/>
      <c r="H10" s="707"/>
      <c r="I10" s="708"/>
      <c r="J10" s="708"/>
      <c r="K10" s="708"/>
      <c r="L10" s="709"/>
      <c r="M10" s="710"/>
      <c r="N10" s="711"/>
      <c r="O10" s="711"/>
      <c r="P10" s="711"/>
      <c r="Q10" s="711"/>
      <c r="R10" s="711"/>
      <c r="S10" s="712"/>
      <c r="T10" s="629" t="s">
        <v>395</v>
      </c>
      <c r="U10" s="630"/>
      <c r="V10" s="630"/>
      <c r="W10" s="630"/>
      <c r="X10" s="630"/>
      <c r="Y10" s="631"/>
      <c r="Z10" s="707"/>
      <c r="AA10" s="708"/>
      <c r="AB10" s="708"/>
      <c r="AC10" s="708"/>
      <c r="AD10" s="709"/>
      <c r="AE10" s="710"/>
      <c r="AF10" s="711"/>
      <c r="AG10" s="711"/>
      <c r="AH10" s="711"/>
      <c r="AI10" s="711"/>
      <c r="AJ10" s="711"/>
      <c r="AK10" s="713"/>
    </row>
    <row r="11" spans="1:37" ht="15" customHeight="1">
      <c r="A11" s="30"/>
      <c r="B11" s="629" t="s">
        <v>396</v>
      </c>
      <c r="C11" s="630"/>
      <c r="D11" s="630"/>
      <c r="E11" s="630"/>
      <c r="F11" s="630"/>
      <c r="G11" s="631"/>
      <c r="H11" s="707"/>
      <c r="I11" s="708"/>
      <c r="J11" s="708"/>
      <c r="K11" s="708"/>
      <c r="L11" s="709"/>
      <c r="M11" s="710"/>
      <c r="N11" s="711"/>
      <c r="O11" s="711"/>
      <c r="P11" s="711"/>
      <c r="Q11" s="711"/>
      <c r="R11" s="711"/>
      <c r="S11" s="712"/>
      <c r="T11" s="629" t="s">
        <v>397</v>
      </c>
      <c r="U11" s="630"/>
      <c r="V11" s="630"/>
      <c r="W11" s="630"/>
      <c r="X11" s="630"/>
      <c r="Y11" s="631"/>
      <c r="Z11" s="707"/>
      <c r="AA11" s="708"/>
      <c r="AB11" s="708"/>
      <c r="AC11" s="708"/>
      <c r="AD11" s="709"/>
      <c r="AE11" s="710"/>
      <c r="AF11" s="711"/>
      <c r="AG11" s="711"/>
      <c r="AH11" s="711"/>
      <c r="AI11" s="711"/>
      <c r="AJ11" s="711"/>
      <c r="AK11" s="713"/>
    </row>
    <row r="12" spans="1:37" ht="15" customHeight="1">
      <c r="A12" s="30"/>
      <c r="B12" s="629" t="s">
        <v>398</v>
      </c>
      <c r="C12" s="630"/>
      <c r="D12" s="630"/>
      <c r="E12" s="630"/>
      <c r="F12" s="630"/>
      <c r="G12" s="631"/>
      <c r="H12" s="707"/>
      <c r="I12" s="708"/>
      <c r="J12" s="708"/>
      <c r="K12" s="708"/>
      <c r="L12" s="709"/>
      <c r="M12" s="710"/>
      <c r="N12" s="711"/>
      <c r="O12" s="711"/>
      <c r="P12" s="711"/>
      <c r="Q12" s="711"/>
      <c r="R12" s="711"/>
      <c r="S12" s="712"/>
      <c r="T12" s="629" t="s">
        <v>399</v>
      </c>
      <c r="U12" s="630"/>
      <c r="V12" s="630"/>
      <c r="W12" s="630"/>
      <c r="X12" s="630"/>
      <c r="Y12" s="631"/>
      <c r="Z12" s="707"/>
      <c r="AA12" s="708"/>
      <c r="AB12" s="708"/>
      <c r="AC12" s="708"/>
      <c r="AD12" s="709"/>
      <c r="AE12" s="710"/>
      <c r="AF12" s="711"/>
      <c r="AG12" s="711"/>
      <c r="AH12" s="711"/>
      <c r="AI12" s="711"/>
      <c r="AJ12" s="711"/>
      <c r="AK12" s="713"/>
    </row>
    <row r="13" spans="1:37" ht="15" customHeight="1">
      <c r="A13" s="30"/>
      <c r="B13" s="721" t="s">
        <v>400</v>
      </c>
      <c r="C13" s="722"/>
      <c r="D13" s="722"/>
      <c r="E13" s="722"/>
      <c r="F13" s="722"/>
      <c r="G13" s="723"/>
      <c r="H13" s="724"/>
      <c r="I13" s="725"/>
      <c r="J13" s="725"/>
      <c r="K13" s="725"/>
      <c r="L13" s="726"/>
      <c r="M13" s="727"/>
      <c r="N13" s="728"/>
      <c r="O13" s="728"/>
      <c r="P13" s="728"/>
      <c r="Q13" s="728"/>
      <c r="R13" s="728"/>
      <c r="S13" s="729"/>
      <c r="T13" s="721"/>
      <c r="U13" s="722"/>
      <c r="V13" s="722"/>
      <c r="W13" s="722"/>
      <c r="X13" s="722"/>
      <c r="Y13" s="723"/>
      <c r="Z13" s="730"/>
      <c r="AA13" s="731"/>
      <c r="AB13" s="731"/>
      <c r="AC13" s="731"/>
      <c r="AD13" s="732"/>
      <c r="AE13" s="733"/>
      <c r="AF13" s="734"/>
      <c r="AG13" s="734"/>
      <c r="AH13" s="734"/>
      <c r="AI13" s="734"/>
      <c r="AJ13" s="734"/>
      <c r="AK13" s="735"/>
    </row>
    <row r="14" spans="1:37" ht="15" customHeight="1">
      <c r="A14" s="30"/>
      <c r="B14" s="714" t="s">
        <v>401</v>
      </c>
      <c r="C14" s="715"/>
      <c r="D14" s="715"/>
      <c r="E14" s="715"/>
      <c r="F14" s="715"/>
      <c r="G14" s="715"/>
      <c r="H14" s="715"/>
      <c r="I14" s="715"/>
      <c r="J14" s="715"/>
      <c r="K14" s="715" t="s">
        <v>402</v>
      </c>
      <c r="L14" s="715"/>
      <c r="M14" s="715"/>
      <c r="N14" s="715"/>
      <c r="O14" s="715"/>
      <c r="P14" s="715"/>
      <c r="Q14" s="715"/>
      <c r="R14" s="715"/>
      <c r="S14" s="715"/>
      <c r="T14" s="715" t="s">
        <v>403</v>
      </c>
      <c r="U14" s="715"/>
      <c r="V14" s="715"/>
      <c r="W14" s="715"/>
      <c r="X14" s="715"/>
      <c r="Y14" s="715"/>
      <c r="Z14" s="715"/>
      <c r="AA14" s="715"/>
      <c r="AB14" s="715"/>
      <c r="AC14" s="715" t="s">
        <v>404</v>
      </c>
      <c r="AD14" s="715"/>
      <c r="AE14" s="715"/>
      <c r="AF14" s="715"/>
      <c r="AG14" s="715"/>
      <c r="AH14" s="715"/>
      <c r="AI14" s="715"/>
      <c r="AJ14" s="715"/>
      <c r="AK14" s="716"/>
    </row>
    <row r="15" spans="1:37" ht="15" customHeight="1">
      <c r="A15" s="30"/>
      <c r="B15" s="717" t="s">
        <v>405</v>
      </c>
      <c r="C15" s="718"/>
      <c r="D15" s="718"/>
      <c r="E15" s="718"/>
      <c r="F15" s="718"/>
      <c r="G15" s="718"/>
      <c r="H15" s="718"/>
      <c r="I15" s="718"/>
      <c r="J15" s="718"/>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19"/>
      <c r="AJ15" s="719"/>
      <c r="AK15" s="720"/>
    </row>
    <row r="16" spans="1:37" ht="15" customHeight="1">
      <c r="A16" s="30"/>
      <c r="B16" s="717" t="s">
        <v>406</v>
      </c>
      <c r="C16" s="718"/>
      <c r="D16" s="718"/>
      <c r="E16" s="718"/>
      <c r="F16" s="718"/>
      <c r="G16" s="718"/>
      <c r="H16" s="718"/>
      <c r="I16" s="718"/>
      <c r="J16" s="718"/>
      <c r="K16" s="719"/>
      <c r="L16" s="719"/>
      <c r="M16" s="719"/>
      <c r="N16" s="719"/>
      <c r="O16" s="719"/>
      <c r="P16" s="719"/>
      <c r="Q16" s="719"/>
      <c r="R16" s="719"/>
      <c r="S16" s="719"/>
      <c r="T16" s="719"/>
      <c r="U16" s="719"/>
      <c r="V16" s="719"/>
      <c r="W16" s="719"/>
      <c r="X16" s="719"/>
      <c r="Y16" s="719"/>
      <c r="Z16" s="719"/>
      <c r="AA16" s="719"/>
      <c r="AB16" s="719"/>
      <c r="AC16" s="719"/>
      <c r="AD16" s="719"/>
      <c r="AE16" s="719"/>
      <c r="AF16" s="719"/>
      <c r="AG16" s="719"/>
      <c r="AH16" s="719"/>
      <c r="AI16" s="719"/>
      <c r="AJ16" s="719"/>
      <c r="AK16" s="720"/>
    </row>
    <row r="17" spans="1:37" ht="15" customHeight="1">
      <c r="A17" s="30"/>
      <c r="B17" s="717" t="s">
        <v>407</v>
      </c>
      <c r="C17" s="718"/>
      <c r="D17" s="718"/>
      <c r="E17" s="718"/>
      <c r="F17" s="718"/>
      <c r="G17" s="718"/>
      <c r="H17" s="718"/>
      <c r="I17" s="718"/>
      <c r="J17" s="718"/>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20"/>
    </row>
    <row r="18" spans="1:37" ht="15" customHeight="1">
      <c r="A18" s="30"/>
      <c r="B18" s="717" t="s">
        <v>408</v>
      </c>
      <c r="C18" s="718"/>
      <c r="D18" s="718"/>
      <c r="E18" s="718"/>
      <c r="F18" s="718"/>
      <c r="G18" s="718"/>
      <c r="H18" s="718"/>
      <c r="I18" s="718"/>
      <c r="J18" s="718"/>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c r="AI18" s="719"/>
      <c r="AJ18" s="719"/>
      <c r="AK18" s="720"/>
    </row>
    <row r="19" spans="1:37" ht="15" customHeight="1">
      <c r="A19" s="30"/>
      <c r="B19" s="717" t="s">
        <v>409</v>
      </c>
      <c r="C19" s="718"/>
      <c r="D19" s="718"/>
      <c r="E19" s="718"/>
      <c r="F19" s="718"/>
      <c r="G19" s="718"/>
      <c r="H19" s="718"/>
      <c r="I19" s="718"/>
      <c r="J19" s="718"/>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20"/>
    </row>
    <row r="20" spans="1:37" ht="15" customHeight="1">
      <c r="A20" s="30"/>
      <c r="B20" s="736" t="s">
        <v>410</v>
      </c>
      <c r="C20" s="737"/>
      <c r="D20" s="737"/>
      <c r="E20" s="738"/>
      <c r="F20" s="738"/>
      <c r="G20" s="738"/>
      <c r="H20" s="738"/>
      <c r="I20" s="738"/>
      <c r="J20" s="35" t="s">
        <v>411</v>
      </c>
      <c r="K20" s="739"/>
      <c r="L20" s="739"/>
      <c r="M20" s="739"/>
      <c r="N20" s="739"/>
      <c r="O20" s="739"/>
      <c r="P20" s="739"/>
      <c r="Q20" s="739"/>
      <c r="R20" s="739"/>
      <c r="S20" s="739"/>
      <c r="T20" s="739"/>
      <c r="U20" s="739"/>
      <c r="V20" s="739"/>
      <c r="W20" s="739"/>
      <c r="X20" s="739"/>
      <c r="Y20" s="739"/>
      <c r="Z20" s="739"/>
      <c r="AA20" s="739"/>
      <c r="AB20" s="739"/>
      <c r="AC20" s="740"/>
      <c r="AD20" s="741"/>
      <c r="AE20" s="741"/>
      <c r="AF20" s="741"/>
      <c r="AG20" s="741"/>
      <c r="AH20" s="741"/>
      <c r="AI20" s="741"/>
      <c r="AJ20" s="741"/>
      <c r="AK20" s="742"/>
    </row>
    <row r="21" spans="1:37" ht="5.25" customHeight="1">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row>
    <row r="22" spans="1:37" ht="15" customHeight="1">
      <c r="A22" s="30"/>
      <c r="B22" s="743" t="s">
        <v>412</v>
      </c>
      <c r="C22" s="744"/>
      <c r="D22" s="749" t="s">
        <v>413</v>
      </c>
      <c r="E22" s="750"/>
      <c r="F22" s="750"/>
      <c r="G22" s="750"/>
      <c r="H22" s="750"/>
      <c r="I22" s="750"/>
      <c r="J22" s="750"/>
      <c r="K22" s="750"/>
      <c r="L22" s="750"/>
      <c r="M22" s="751" t="s">
        <v>414</v>
      </c>
      <c r="N22" s="751"/>
      <c r="O22" s="751" t="s">
        <v>415</v>
      </c>
      <c r="P22" s="751"/>
      <c r="Q22" s="751"/>
      <c r="R22" s="751"/>
      <c r="S22" s="752" t="s">
        <v>249</v>
      </c>
      <c r="T22" s="752"/>
      <c r="U22" s="752"/>
      <c r="V22" s="752"/>
      <c r="W22" s="752" t="s">
        <v>416</v>
      </c>
      <c r="X22" s="752"/>
      <c r="Y22" s="752"/>
      <c r="Z22" s="753"/>
      <c r="AA22" s="749" t="s">
        <v>413</v>
      </c>
      <c r="AB22" s="750"/>
      <c r="AC22" s="750"/>
      <c r="AD22" s="750"/>
      <c r="AE22" s="750"/>
      <c r="AF22" s="750"/>
      <c r="AG22" s="750"/>
      <c r="AH22" s="750"/>
      <c r="AI22" s="750"/>
      <c r="AJ22" s="751" t="s">
        <v>414</v>
      </c>
      <c r="AK22" s="754"/>
    </row>
    <row r="23" spans="1:37" ht="15" customHeight="1">
      <c r="A23" s="30"/>
      <c r="B23" s="745"/>
      <c r="C23" s="746"/>
      <c r="D23" s="755" t="s">
        <v>417</v>
      </c>
      <c r="E23" s="756"/>
      <c r="F23" s="761" t="s">
        <v>418</v>
      </c>
      <c r="G23" s="761"/>
      <c r="H23" s="761"/>
      <c r="I23" s="761"/>
      <c r="J23" s="761"/>
      <c r="K23" s="761"/>
      <c r="L23" s="761"/>
      <c r="M23" s="762"/>
      <c r="N23" s="762"/>
      <c r="O23" s="762"/>
      <c r="P23" s="762"/>
      <c r="Q23" s="763"/>
      <c r="R23" s="36" t="s">
        <v>335</v>
      </c>
      <c r="S23" s="762"/>
      <c r="T23" s="762"/>
      <c r="U23" s="763"/>
      <c r="V23" s="36" t="s">
        <v>335</v>
      </c>
      <c r="W23" s="762"/>
      <c r="X23" s="762"/>
      <c r="Y23" s="763"/>
      <c r="Z23" s="37" t="s">
        <v>335</v>
      </c>
      <c r="AA23" s="755" t="s">
        <v>419</v>
      </c>
      <c r="AB23" s="756"/>
      <c r="AC23" s="761" t="s">
        <v>420</v>
      </c>
      <c r="AD23" s="761"/>
      <c r="AE23" s="761"/>
      <c r="AF23" s="761"/>
      <c r="AG23" s="761"/>
      <c r="AH23" s="761"/>
      <c r="AI23" s="761"/>
      <c r="AJ23" s="762"/>
      <c r="AK23" s="764"/>
    </row>
    <row r="24" spans="1:37" ht="15" customHeight="1">
      <c r="A24" s="30"/>
      <c r="B24" s="745"/>
      <c r="C24" s="746"/>
      <c r="D24" s="757"/>
      <c r="E24" s="758"/>
      <c r="F24" s="761" t="s">
        <v>421</v>
      </c>
      <c r="G24" s="761"/>
      <c r="H24" s="761"/>
      <c r="I24" s="761"/>
      <c r="J24" s="761"/>
      <c r="K24" s="761"/>
      <c r="L24" s="761"/>
      <c r="M24" s="762"/>
      <c r="N24" s="762"/>
      <c r="O24" s="762"/>
      <c r="P24" s="762"/>
      <c r="Q24" s="763"/>
      <c r="R24" s="36" t="s">
        <v>335</v>
      </c>
      <c r="S24" s="762"/>
      <c r="T24" s="762"/>
      <c r="U24" s="763"/>
      <c r="V24" s="36" t="s">
        <v>335</v>
      </c>
      <c r="W24" s="762"/>
      <c r="X24" s="762"/>
      <c r="Y24" s="763"/>
      <c r="Z24" s="37" t="s">
        <v>335</v>
      </c>
      <c r="AA24" s="757"/>
      <c r="AB24" s="758"/>
      <c r="AC24" s="761" t="s">
        <v>422</v>
      </c>
      <c r="AD24" s="761"/>
      <c r="AE24" s="761"/>
      <c r="AF24" s="761"/>
      <c r="AG24" s="761"/>
      <c r="AH24" s="761"/>
      <c r="AI24" s="761"/>
      <c r="AJ24" s="762"/>
      <c r="AK24" s="764"/>
    </row>
    <row r="25" spans="1:37" ht="15" customHeight="1">
      <c r="A25" s="30"/>
      <c r="B25" s="745"/>
      <c r="C25" s="746"/>
      <c r="D25" s="757"/>
      <c r="E25" s="758"/>
      <c r="F25" s="761" t="s">
        <v>423</v>
      </c>
      <c r="G25" s="761"/>
      <c r="H25" s="761"/>
      <c r="I25" s="761"/>
      <c r="J25" s="761"/>
      <c r="K25" s="761"/>
      <c r="L25" s="761"/>
      <c r="M25" s="762"/>
      <c r="N25" s="762"/>
      <c r="O25" s="762"/>
      <c r="P25" s="762"/>
      <c r="Q25" s="763"/>
      <c r="R25" s="36" t="s">
        <v>335</v>
      </c>
      <c r="S25" s="762"/>
      <c r="T25" s="762"/>
      <c r="U25" s="763"/>
      <c r="V25" s="36" t="s">
        <v>335</v>
      </c>
      <c r="W25" s="762"/>
      <c r="X25" s="762"/>
      <c r="Y25" s="763"/>
      <c r="Z25" s="37" t="s">
        <v>335</v>
      </c>
      <c r="AA25" s="757"/>
      <c r="AB25" s="758"/>
      <c r="AC25" s="761" t="s">
        <v>424</v>
      </c>
      <c r="AD25" s="761"/>
      <c r="AE25" s="761"/>
      <c r="AF25" s="761"/>
      <c r="AG25" s="761"/>
      <c r="AH25" s="761"/>
      <c r="AI25" s="761"/>
      <c r="AJ25" s="762"/>
      <c r="AK25" s="764"/>
    </row>
    <row r="26" spans="1:37" ht="15" customHeight="1">
      <c r="A26" s="30"/>
      <c r="B26" s="745"/>
      <c r="C26" s="746"/>
      <c r="D26" s="757"/>
      <c r="E26" s="758"/>
      <c r="F26" s="761" t="s">
        <v>425</v>
      </c>
      <c r="G26" s="761"/>
      <c r="H26" s="761"/>
      <c r="I26" s="761"/>
      <c r="J26" s="761"/>
      <c r="K26" s="761"/>
      <c r="L26" s="761"/>
      <c r="M26" s="762"/>
      <c r="N26" s="762"/>
      <c r="O26" s="762"/>
      <c r="P26" s="762"/>
      <c r="Q26" s="763"/>
      <c r="R26" s="36" t="s">
        <v>335</v>
      </c>
      <c r="S26" s="762"/>
      <c r="T26" s="762"/>
      <c r="U26" s="763"/>
      <c r="V26" s="36" t="s">
        <v>335</v>
      </c>
      <c r="W26" s="762"/>
      <c r="X26" s="762"/>
      <c r="Y26" s="763"/>
      <c r="Z26" s="37" t="s">
        <v>335</v>
      </c>
      <c r="AA26" s="757"/>
      <c r="AB26" s="758"/>
      <c r="AC26" s="761" t="s">
        <v>426</v>
      </c>
      <c r="AD26" s="761"/>
      <c r="AE26" s="761"/>
      <c r="AF26" s="761"/>
      <c r="AG26" s="761"/>
      <c r="AH26" s="761"/>
      <c r="AI26" s="761"/>
      <c r="AJ26" s="762"/>
      <c r="AK26" s="764"/>
    </row>
    <row r="27" spans="1:37" ht="15" customHeight="1">
      <c r="A27" s="30"/>
      <c r="B27" s="745"/>
      <c r="C27" s="746"/>
      <c r="D27" s="757"/>
      <c r="E27" s="758"/>
      <c r="F27" s="761" t="s">
        <v>427</v>
      </c>
      <c r="G27" s="761"/>
      <c r="H27" s="761"/>
      <c r="I27" s="761"/>
      <c r="J27" s="761"/>
      <c r="K27" s="761"/>
      <c r="L27" s="761"/>
      <c r="M27" s="762"/>
      <c r="N27" s="762"/>
      <c r="O27" s="762"/>
      <c r="P27" s="762"/>
      <c r="Q27" s="763"/>
      <c r="R27" s="36" t="s">
        <v>335</v>
      </c>
      <c r="S27" s="762"/>
      <c r="T27" s="762"/>
      <c r="U27" s="763"/>
      <c r="V27" s="36" t="s">
        <v>335</v>
      </c>
      <c r="W27" s="762"/>
      <c r="X27" s="762"/>
      <c r="Y27" s="763"/>
      <c r="Z27" s="37" t="s">
        <v>335</v>
      </c>
      <c r="AA27" s="757"/>
      <c r="AB27" s="758"/>
      <c r="AC27" s="761" t="s">
        <v>428</v>
      </c>
      <c r="AD27" s="761"/>
      <c r="AE27" s="761"/>
      <c r="AF27" s="761"/>
      <c r="AG27" s="761"/>
      <c r="AH27" s="761"/>
      <c r="AI27" s="761"/>
      <c r="AJ27" s="762"/>
      <c r="AK27" s="764"/>
    </row>
    <row r="28" spans="1:37" ht="15" customHeight="1">
      <c r="A28" s="30"/>
      <c r="B28" s="745"/>
      <c r="C28" s="746"/>
      <c r="D28" s="757"/>
      <c r="E28" s="758"/>
      <c r="F28" s="761" t="s">
        <v>429</v>
      </c>
      <c r="G28" s="761"/>
      <c r="H28" s="761"/>
      <c r="I28" s="761"/>
      <c r="J28" s="761"/>
      <c r="K28" s="761"/>
      <c r="L28" s="761"/>
      <c r="M28" s="762"/>
      <c r="N28" s="762"/>
      <c r="O28" s="762"/>
      <c r="P28" s="762"/>
      <c r="Q28" s="763"/>
      <c r="R28" s="36" t="s">
        <v>335</v>
      </c>
      <c r="S28" s="762"/>
      <c r="T28" s="762"/>
      <c r="U28" s="763"/>
      <c r="V28" s="36" t="s">
        <v>335</v>
      </c>
      <c r="W28" s="762"/>
      <c r="X28" s="762"/>
      <c r="Y28" s="763"/>
      <c r="Z28" s="37" t="s">
        <v>335</v>
      </c>
      <c r="AA28" s="757"/>
      <c r="AB28" s="758"/>
      <c r="AC28" s="761" t="s">
        <v>87</v>
      </c>
      <c r="AD28" s="761"/>
      <c r="AE28" s="761"/>
      <c r="AF28" s="761"/>
      <c r="AG28" s="761"/>
      <c r="AH28" s="761"/>
      <c r="AI28" s="761"/>
      <c r="AJ28" s="762"/>
      <c r="AK28" s="764"/>
    </row>
    <row r="29" spans="1:37" ht="15" customHeight="1">
      <c r="A29" s="30"/>
      <c r="B29" s="745"/>
      <c r="C29" s="746"/>
      <c r="D29" s="757"/>
      <c r="E29" s="758"/>
      <c r="F29" s="761" t="s">
        <v>430</v>
      </c>
      <c r="G29" s="761"/>
      <c r="H29" s="761"/>
      <c r="I29" s="761"/>
      <c r="J29" s="761"/>
      <c r="K29" s="761"/>
      <c r="L29" s="761"/>
      <c r="M29" s="762"/>
      <c r="N29" s="762"/>
      <c r="O29" s="762"/>
      <c r="P29" s="762"/>
      <c r="Q29" s="763"/>
      <c r="R29" s="36" t="s">
        <v>335</v>
      </c>
      <c r="S29" s="762"/>
      <c r="T29" s="762"/>
      <c r="U29" s="763"/>
      <c r="V29" s="36" t="s">
        <v>335</v>
      </c>
      <c r="W29" s="762"/>
      <c r="X29" s="762"/>
      <c r="Y29" s="763"/>
      <c r="Z29" s="37" t="s">
        <v>335</v>
      </c>
      <c r="AA29" s="757"/>
      <c r="AB29" s="758"/>
      <c r="AC29" s="761" t="s">
        <v>431</v>
      </c>
      <c r="AD29" s="761"/>
      <c r="AE29" s="761"/>
      <c r="AF29" s="761"/>
      <c r="AG29" s="761"/>
      <c r="AH29" s="761"/>
      <c r="AI29" s="761"/>
      <c r="AJ29" s="762"/>
      <c r="AK29" s="764"/>
    </row>
    <row r="30" spans="1:37" ht="15" customHeight="1">
      <c r="A30" s="30"/>
      <c r="B30" s="745"/>
      <c r="C30" s="746"/>
      <c r="D30" s="757"/>
      <c r="E30" s="758"/>
      <c r="F30" s="761" t="s">
        <v>432</v>
      </c>
      <c r="G30" s="761"/>
      <c r="H30" s="761"/>
      <c r="I30" s="761"/>
      <c r="J30" s="761"/>
      <c r="K30" s="761"/>
      <c r="L30" s="761"/>
      <c r="M30" s="762"/>
      <c r="N30" s="762"/>
      <c r="O30" s="762"/>
      <c r="P30" s="762"/>
      <c r="Q30" s="763"/>
      <c r="R30" s="36" t="s">
        <v>335</v>
      </c>
      <c r="S30" s="762"/>
      <c r="T30" s="762"/>
      <c r="U30" s="763"/>
      <c r="V30" s="36" t="s">
        <v>335</v>
      </c>
      <c r="W30" s="762"/>
      <c r="X30" s="762"/>
      <c r="Y30" s="763"/>
      <c r="Z30" s="37" t="s">
        <v>335</v>
      </c>
      <c r="AA30" s="757"/>
      <c r="AB30" s="758"/>
      <c r="AC30" s="761" t="s">
        <v>433</v>
      </c>
      <c r="AD30" s="761"/>
      <c r="AE30" s="761"/>
      <c r="AF30" s="761"/>
      <c r="AG30" s="761"/>
      <c r="AH30" s="761"/>
      <c r="AI30" s="761"/>
      <c r="AJ30" s="762"/>
      <c r="AK30" s="764"/>
    </row>
    <row r="31" spans="1:37" ht="15" customHeight="1">
      <c r="A31" s="30"/>
      <c r="B31" s="745"/>
      <c r="C31" s="746"/>
      <c r="D31" s="757"/>
      <c r="E31" s="758"/>
      <c r="F31" s="761" t="s">
        <v>434</v>
      </c>
      <c r="G31" s="761"/>
      <c r="H31" s="761"/>
      <c r="I31" s="761"/>
      <c r="J31" s="761"/>
      <c r="K31" s="761"/>
      <c r="L31" s="761"/>
      <c r="M31" s="762"/>
      <c r="N31" s="762"/>
      <c r="O31" s="762"/>
      <c r="P31" s="762"/>
      <c r="Q31" s="763"/>
      <c r="R31" s="36" t="s">
        <v>335</v>
      </c>
      <c r="S31" s="762"/>
      <c r="T31" s="762"/>
      <c r="U31" s="763"/>
      <c r="V31" s="36" t="s">
        <v>335</v>
      </c>
      <c r="W31" s="762"/>
      <c r="X31" s="762"/>
      <c r="Y31" s="763"/>
      <c r="Z31" s="37" t="s">
        <v>335</v>
      </c>
      <c r="AA31" s="757"/>
      <c r="AB31" s="758"/>
      <c r="AC31" s="761" t="s">
        <v>435</v>
      </c>
      <c r="AD31" s="761"/>
      <c r="AE31" s="761"/>
      <c r="AF31" s="761"/>
      <c r="AG31" s="761"/>
      <c r="AH31" s="761"/>
      <c r="AI31" s="761"/>
      <c r="AJ31" s="762"/>
      <c r="AK31" s="764"/>
    </row>
    <row r="32" spans="1:37" ht="15" customHeight="1">
      <c r="A32" s="30"/>
      <c r="B32" s="745"/>
      <c r="C32" s="746"/>
      <c r="D32" s="757"/>
      <c r="E32" s="758"/>
      <c r="F32" s="761" t="s">
        <v>436</v>
      </c>
      <c r="G32" s="761"/>
      <c r="H32" s="761"/>
      <c r="I32" s="761"/>
      <c r="J32" s="761"/>
      <c r="K32" s="761"/>
      <c r="L32" s="761"/>
      <c r="M32" s="762"/>
      <c r="N32" s="762"/>
      <c r="O32" s="765"/>
      <c r="P32" s="766"/>
      <c r="Q32" s="766"/>
      <c r="R32" s="767"/>
      <c r="S32" s="765"/>
      <c r="T32" s="766"/>
      <c r="U32" s="766"/>
      <c r="V32" s="767"/>
      <c r="W32" s="762"/>
      <c r="X32" s="762"/>
      <c r="Y32" s="763"/>
      <c r="Z32" s="37" t="s">
        <v>335</v>
      </c>
      <c r="AA32" s="757"/>
      <c r="AB32" s="758"/>
      <c r="AC32" s="761" t="s">
        <v>437</v>
      </c>
      <c r="AD32" s="761"/>
      <c r="AE32" s="761"/>
      <c r="AF32" s="761"/>
      <c r="AG32" s="761"/>
      <c r="AH32" s="761"/>
      <c r="AI32" s="761"/>
      <c r="AJ32" s="762"/>
      <c r="AK32" s="764"/>
    </row>
    <row r="33" spans="1:38" ht="15" customHeight="1">
      <c r="A33" s="30"/>
      <c r="B33" s="745"/>
      <c r="C33" s="746"/>
      <c r="D33" s="757"/>
      <c r="E33" s="758"/>
      <c r="F33" s="761" t="s">
        <v>438</v>
      </c>
      <c r="G33" s="761"/>
      <c r="H33" s="761"/>
      <c r="I33" s="761"/>
      <c r="J33" s="761"/>
      <c r="K33" s="761"/>
      <c r="L33" s="761"/>
      <c r="M33" s="762"/>
      <c r="N33" s="762"/>
      <c r="O33" s="762"/>
      <c r="P33" s="762"/>
      <c r="Q33" s="763"/>
      <c r="R33" s="36" t="s">
        <v>335</v>
      </c>
      <c r="S33" s="762"/>
      <c r="T33" s="762"/>
      <c r="U33" s="763"/>
      <c r="V33" s="36" t="s">
        <v>335</v>
      </c>
      <c r="W33" s="762"/>
      <c r="X33" s="762"/>
      <c r="Y33" s="763"/>
      <c r="Z33" s="37" t="s">
        <v>335</v>
      </c>
      <c r="AA33" s="757"/>
      <c r="AB33" s="758"/>
      <c r="AC33" s="761" t="s">
        <v>439</v>
      </c>
      <c r="AD33" s="761"/>
      <c r="AE33" s="761"/>
      <c r="AF33" s="761"/>
      <c r="AG33" s="761"/>
      <c r="AH33" s="761"/>
      <c r="AI33" s="761"/>
      <c r="AJ33" s="762"/>
      <c r="AK33" s="764"/>
    </row>
    <row r="34" spans="1:38" ht="15" customHeight="1">
      <c r="A34" s="30"/>
      <c r="B34" s="745"/>
      <c r="C34" s="746"/>
      <c r="D34" s="757"/>
      <c r="E34" s="758"/>
      <c r="F34" s="761" t="s">
        <v>440</v>
      </c>
      <c r="G34" s="761"/>
      <c r="H34" s="761"/>
      <c r="I34" s="761"/>
      <c r="J34" s="761"/>
      <c r="K34" s="761"/>
      <c r="L34" s="761"/>
      <c r="M34" s="762"/>
      <c r="N34" s="762"/>
      <c r="O34" s="762"/>
      <c r="P34" s="762"/>
      <c r="Q34" s="763"/>
      <c r="R34" s="36" t="s">
        <v>335</v>
      </c>
      <c r="S34" s="762"/>
      <c r="T34" s="762"/>
      <c r="U34" s="763"/>
      <c r="V34" s="36" t="s">
        <v>335</v>
      </c>
      <c r="W34" s="762"/>
      <c r="X34" s="762"/>
      <c r="Y34" s="763"/>
      <c r="Z34" s="37" t="s">
        <v>335</v>
      </c>
      <c r="AA34" s="757"/>
      <c r="AB34" s="758"/>
      <c r="AC34" s="761" t="s">
        <v>441</v>
      </c>
      <c r="AD34" s="761"/>
      <c r="AE34" s="761"/>
      <c r="AF34" s="761"/>
      <c r="AG34" s="761"/>
      <c r="AH34" s="761"/>
      <c r="AI34" s="761"/>
      <c r="AJ34" s="762"/>
      <c r="AK34" s="764"/>
    </row>
    <row r="35" spans="1:38" ht="15" customHeight="1">
      <c r="A35" s="30"/>
      <c r="B35" s="745"/>
      <c r="C35" s="746"/>
      <c r="D35" s="757"/>
      <c r="E35" s="758"/>
      <c r="F35" s="761" t="s">
        <v>442</v>
      </c>
      <c r="G35" s="761"/>
      <c r="H35" s="761"/>
      <c r="I35" s="761"/>
      <c r="J35" s="761"/>
      <c r="K35" s="761"/>
      <c r="L35" s="761"/>
      <c r="M35" s="762"/>
      <c r="N35" s="762"/>
      <c r="O35" s="762"/>
      <c r="P35" s="762"/>
      <c r="Q35" s="763"/>
      <c r="R35" s="36" t="s">
        <v>335</v>
      </c>
      <c r="S35" s="762"/>
      <c r="T35" s="762"/>
      <c r="U35" s="763"/>
      <c r="V35" s="36" t="s">
        <v>335</v>
      </c>
      <c r="W35" s="762"/>
      <c r="X35" s="762"/>
      <c r="Y35" s="763"/>
      <c r="Z35" s="37" t="s">
        <v>335</v>
      </c>
      <c r="AA35" s="757"/>
      <c r="AB35" s="758"/>
      <c r="AC35" s="761" t="s">
        <v>443</v>
      </c>
      <c r="AD35" s="761"/>
      <c r="AE35" s="761"/>
      <c r="AF35" s="761"/>
      <c r="AG35" s="761"/>
      <c r="AH35" s="761"/>
      <c r="AI35" s="761"/>
      <c r="AJ35" s="762"/>
      <c r="AK35" s="764"/>
    </row>
    <row r="36" spans="1:38" ht="15" customHeight="1">
      <c r="A36" s="30"/>
      <c r="B36" s="745"/>
      <c r="C36" s="746"/>
      <c r="D36" s="757"/>
      <c r="E36" s="758"/>
      <c r="F36" s="761" t="s">
        <v>444</v>
      </c>
      <c r="G36" s="761"/>
      <c r="H36" s="761"/>
      <c r="I36" s="761"/>
      <c r="J36" s="761"/>
      <c r="K36" s="761"/>
      <c r="L36" s="761"/>
      <c r="M36" s="762"/>
      <c r="N36" s="762"/>
      <c r="O36" s="762"/>
      <c r="P36" s="762"/>
      <c r="Q36" s="763"/>
      <c r="R36" s="36" t="s">
        <v>335</v>
      </c>
      <c r="S36" s="762"/>
      <c r="T36" s="762"/>
      <c r="U36" s="763"/>
      <c r="V36" s="36" t="s">
        <v>335</v>
      </c>
      <c r="W36" s="762"/>
      <c r="X36" s="762"/>
      <c r="Y36" s="763"/>
      <c r="Z36" s="37" t="s">
        <v>335</v>
      </c>
      <c r="AA36" s="757"/>
      <c r="AB36" s="758"/>
      <c r="AC36" s="761" t="s">
        <v>445</v>
      </c>
      <c r="AD36" s="761"/>
      <c r="AE36" s="761"/>
      <c r="AF36" s="761"/>
      <c r="AG36" s="761"/>
      <c r="AH36" s="761"/>
      <c r="AI36" s="761"/>
      <c r="AJ36" s="763"/>
      <c r="AK36" s="768"/>
    </row>
    <row r="37" spans="1:38" ht="15" customHeight="1">
      <c r="A37" s="30"/>
      <c r="B37" s="745"/>
      <c r="C37" s="746"/>
      <c r="D37" s="757"/>
      <c r="E37" s="758"/>
      <c r="F37" s="761" t="s">
        <v>446</v>
      </c>
      <c r="G37" s="761"/>
      <c r="H37" s="761"/>
      <c r="I37" s="761"/>
      <c r="J37" s="761"/>
      <c r="K37" s="761"/>
      <c r="L37" s="761"/>
      <c r="M37" s="762"/>
      <c r="N37" s="762"/>
      <c r="O37" s="762"/>
      <c r="P37" s="762"/>
      <c r="Q37" s="763"/>
      <c r="R37" s="36" t="s">
        <v>335</v>
      </c>
      <c r="S37" s="762"/>
      <c r="T37" s="762"/>
      <c r="U37" s="763"/>
      <c r="V37" s="36" t="s">
        <v>335</v>
      </c>
      <c r="W37" s="762"/>
      <c r="X37" s="762"/>
      <c r="Y37" s="763"/>
      <c r="Z37" s="37" t="s">
        <v>335</v>
      </c>
      <c r="AA37" s="757"/>
      <c r="AB37" s="758"/>
      <c r="AC37" s="776" t="s">
        <v>447</v>
      </c>
      <c r="AD37" s="776"/>
      <c r="AE37" s="776"/>
      <c r="AF37" s="776"/>
      <c r="AG37" s="776"/>
      <c r="AH37" s="776"/>
      <c r="AI37" s="776"/>
      <c r="AJ37" s="769"/>
      <c r="AK37" s="770"/>
    </row>
    <row r="38" spans="1:38" ht="15" customHeight="1">
      <c r="A38" s="30"/>
      <c r="B38" s="745"/>
      <c r="C38" s="746"/>
      <c r="D38" s="757"/>
      <c r="E38" s="758"/>
      <c r="F38" s="761" t="s">
        <v>448</v>
      </c>
      <c r="G38" s="761"/>
      <c r="H38" s="761"/>
      <c r="I38" s="761"/>
      <c r="J38" s="761"/>
      <c r="K38" s="761"/>
      <c r="L38" s="761"/>
      <c r="M38" s="762"/>
      <c r="N38" s="762"/>
      <c r="O38" s="762"/>
      <c r="P38" s="762"/>
      <c r="Q38" s="763"/>
      <c r="R38" s="36" t="s">
        <v>335</v>
      </c>
      <c r="S38" s="762"/>
      <c r="T38" s="762"/>
      <c r="U38" s="763"/>
      <c r="V38" s="36" t="s">
        <v>335</v>
      </c>
      <c r="W38" s="762"/>
      <c r="X38" s="762"/>
      <c r="Y38" s="763"/>
      <c r="Z38" s="37" t="s">
        <v>335</v>
      </c>
      <c r="AA38" s="771" t="s">
        <v>238</v>
      </c>
      <c r="AB38" s="772"/>
      <c r="AC38" s="773" t="s">
        <v>449</v>
      </c>
      <c r="AD38" s="773"/>
      <c r="AE38" s="773"/>
      <c r="AF38" s="773"/>
      <c r="AG38" s="773"/>
      <c r="AH38" s="773"/>
      <c r="AI38" s="773"/>
      <c r="AJ38" s="774"/>
      <c r="AK38" s="775"/>
    </row>
    <row r="39" spans="1:38" ht="15" customHeight="1">
      <c r="A39" s="30"/>
      <c r="B39" s="745"/>
      <c r="C39" s="746"/>
      <c r="D39" s="757"/>
      <c r="E39" s="758"/>
      <c r="F39" s="761" t="s">
        <v>450</v>
      </c>
      <c r="G39" s="761"/>
      <c r="H39" s="761"/>
      <c r="I39" s="761"/>
      <c r="J39" s="761"/>
      <c r="K39" s="761"/>
      <c r="L39" s="761"/>
      <c r="M39" s="762"/>
      <c r="N39" s="762"/>
      <c r="O39" s="762"/>
      <c r="P39" s="762"/>
      <c r="Q39" s="763"/>
      <c r="R39" s="36" t="s">
        <v>335</v>
      </c>
      <c r="S39" s="762"/>
      <c r="T39" s="762"/>
      <c r="U39" s="763"/>
      <c r="V39" s="36" t="s">
        <v>335</v>
      </c>
      <c r="W39" s="762"/>
      <c r="X39" s="762"/>
      <c r="Y39" s="763"/>
      <c r="Z39" s="37" t="s">
        <v>335</v>
      </c>
      <c r="AA39" s="757"/>
      <c r="AB39" s="758"/>
      <c r="AC39" s="761" t="s">
        <v>451</v>
      </c>
      <c r="AD39" s="761"/>
      <c r="AE39" s="761"/>
      <c r="AF39" s="761"/>
      <c r="AG39" s="761"/>
      <c r="AH39" s="761"/>
      <c r="AI39" s="761"/>
      <c r="AJ39" s="763"/>
      <c r="AK39" s="768"/>
    </row>
    <row r="40" spans="1:38" ht="15" customHeight="1">
      <c r="A40" s="30"/>
      <c r="B40" s="745"/>
      <c r="C40" s="746"/>
      <c r="D40" s="759"/>
      <c r="E40" s="760"/>
      <c r="F40" s="791" t="s">
        <v>452</v>
      </c>
      <c r="G40" s="791"/>
      <c r="H40" s="791"/>
      <c r="I40" s="791"/>
      <c r="J40" s="791"/>
      <c r="K40" s="791"/>
      <c r="L40" s="791"/>
      <c r="M40" s="792"/>
      <c r="N40" s="792"/>
      <c r="O40" s="792"/>
      <c r="P40" s="792"/>
      <c r="Q40" s="769"/>
      <c r="R40" s="38" t="s">
        <v>335</v>
      </c>
      <c r="S40" s="792"/>
      <c r="T40" s="792"/>
      <c r="U40" s="769"/>
      <c r="V40" s="38" t="s">
        <v>335</v>
      </c>
      <c r="W40" s="792"/>
      <c r="X40" s="792"/>
      <c r="Y40" s="769"/>
      <c r="Z40" s="39" t="s">
        <v>335</v>
      </c>
      <c r="AA40" s="757"/>
      <c r="AB40" s="758"/>
      <c r="AC40" s="793" t="s">
        <v>453</v>
      </c>
      <c r="AD40" s="793"/>
      <c r="AE40" s="793"/>
      <c r="AF40" s="793"/>
      <c r="AG40" s="793"/>
      <c r="AH40" s="793"/>
      <c r="AI40" s="793"/>
      <c r="AJ40" s="762"/>
      <c r="AK40" s="764"/>
    </row>
    <row r="41" spans="1:38" ht="15" customHeight="1">
      <c r="A41" s="30"/>
      <c r="B41" s="745"/>
      <c r="C41" s="746"/>
      <c r="D41" s="784" t="s">
        <v>443</v>
      </c>
      <c r="E41" s="785"/>
      <c r="F41" s="773" t="s">
        <v>454</v>
      </c>
      <c r="G41" s="773"/>
      <c r="H41" s="773"/>
      <c r="I41" s="773"/>
      <c r="J41" s="773"/>
      <c r="K41" s="773"/>
      <c r="L41" s="773"/>
      <c r="M41" s="786"/>
      <c r="N41" s="786"/>
      <c r="O41" s="786"/>
      <c r="P41" s="786"/>
      <c r="Q41" s="787"/>
      <c r="R41" s="40" t="s">
        <v>335</v>
      </c>
      <c r="S41" s="786"/>
      <c r="T41" s="786"/>
      <c r="U41" s="787"/>
      <c r="V41" s="40" t="s">
        <v>335</v>
      </c>
      <c r="W41" s="786"/>
      <c r="X41" s="786"/>
      <c r="Y41" s="787"/>
      <c r="Z41" s="41" t="s">
        <v>335</v>
      </c>
      <c r="AA41" s="759"/>
      <c r="AB41" s="760"/>
      <c r="AC41" s="788"/>
      <c r="AD41" s="788"/>
      <c r="AE41" s="788"/>
      <c r="AF41" s="788"/>
      <c r="AG41" s="788"/>
      <c r="AH41" s="788"/>
      <c r="AI41" s="788"/>
      <c r="AJ41" s="789"/>
      <c r="AK41" s="790"/>
    </row>
    <row r="42" spans="1:38" ht="15" customHeight="1">
      <c r="A42" s="30"/>
      <c r="B42" s="745"/>
      <c r="C42" s="746"/>
      <c r="D42" s="777" t="s">
        <v>455</v>
      </c>
      <c r="E42" s="778"/>
      <c r="F42" s="778"/>
      <c r="G42" s="778"/>
      <c r="H42" s="778"/>
      <c r="I42" s="778"/>
      <c r="J42" s="778"/>
      <c r="K42" s="778"/>
      <c r="L42" s="778"/>
      <c r="M42" s="778"/>
      <c r="N42" s="778"/>
      <c r="O42" s="778"/>
      <c r="P42" s="778"/>
      <c r="Q42" s="778"/>
      <c r="R42" s="778"/>
      <c r="S42" s="778"/>
      <c r="T42" s="778"/>
      <c r="U42" s="778"/>
      <c r="V42" s="778"/>
      <c r="W42" s="778"/>
      <c r="X42" s="778"/>
      <c r="Y42" s="778"/>
      <c r="Z42" s="779"/>
      <c r="AA42" s="771" t="s">
        <v>110</v>
      </c>
      <c r="AB42" s="794"/>
      <c r="AC42" s="797" t="s">
        <v>413</v>
      </c>
      <c r="AD42" s="798"/>
      <c r="AE42" s="798"/>
      <c r="AF42" s="798"/>
      <c r="AG42" s="798"/>
      <c r="AH42" s="799"/>
      <c r="AI42" s="839" t="s">
        <v>678</v>
      </c>
      <c r="AJ42" s="840"/>
      <c r="AK42" s="841"/>
    </row>
    <row r="43" spans="1:38" ht="15" customHeight="1">
      <c r="A43" s="30"/>
      <c r="B43" s="745"/>
      <c r="C43" s="746"/>
      <c r="D43" s="780" t="s">
        <v>413</v>
      </c>
      <c r="E43" s="781"/>
      <c r="F43" s="781"/>
      <c r="G43" s="781"/>
      <c r="H43" s="781"/>
      <c r="I43" s="782" t="s">
        <v>414</v>
      </c>
      <c r="J43" s="782"/>
      <c r="K43" s="782" t="s">
        <v>456</v>
      </c>
      <c r="L43" s="782"/>
      <c r="M43" s="782"/>
      <c r="N43" s="783"/>
      <c r="O43" s="780" t="s">
        <v>413</v>
      </c>
      <c r="P43" s="781"/>
      <c r="Q43" s="781"/>
      <c r="R43" s="781"/>
      <c r="S43" s="781"/>
      <c r="T43" s="781"/>
      <c r="U43" s="782" t="s">
        <v>414</v>
      </c>
      <c r="V43" s="782"/>
      <c r="W43" s="782" t="s">
        <v>456</v>
      </c>
      <c r="X43" s="782"/>
      <c r="Y43" s="782"/>
      <c r="Z43" s="783"/>
      <c r="AA43" s="757"/>
      <c r="AB43" s="795"/>
      <c r="AC43" s="845"/>
      <c r="AD43" s="846"/>
      <c r="AE43" s="846"/>
      <c r="AF43" s="846"/>
      <c r="AG43" s="846"/>
      <c r="AH43" s="847"/>
      <c r="AI43" s="842"/>
      <c r="AJ43" s="843"/>
      <c r="AK43" s="844"/>
      <c r="AL43" s="42"/>
    </row>
    <row r="44" spans="1:38" ht="15" customHeight="1">
      <c r="A44" s="30"/>
      <c r="B44" s="745"/>
      <c r="C44" s="746"/>
      <c r="D44" s="800" t="s">
        <v>457</v>
      </c>
      <c r="E44" s="801"/>
      <c r="F44" s="801"/>
      <c r="G44" s="801"/>
      <c r="H44" s="801"/>
      <c r="I44" s="762"/>
      <c r="J44" s="762"/>
      <c r="K44" s="762"/>
      <c r="L44" s="762"/>
      <c r="M44" s="763"/>
      <c r="N44" s="37" t="s">
        <v>335</v>
      </c>
      <c r="O44" s="802" t="s">
        <v>458</v>
      </c>
      <c r="P44" s="803"/>
      <c r="Q44" s="803"/>
      <c r="R44" s="803"/>
      <c r="S44" s="803"/>
      <c r="T44" s="804"/>
      <c r="U44" s="762"/>
      <c r="V44" s="762"/>
      <c r="W44" s="762"/>
      <c r="X44" s="762"/>
      <c r="Y44" s="763"/>
      <c r="Z44" s="37" t="s">
        <v>335</v>
      </c>
      <c r="AA44" s="757"/>
      <c r="AB44" s="795"/>
      <c r="AC44" s="845"/>
      <c r="AD44" s="846"/>
      <c r="AE44" s="846"/>
      <c r="AF44" s="846"/>
      <c r="AG44" s="846"/>
      <c r="AH44" s="847"/>
      <c r="AI44" s="842"/>
      <c r="AJ44" s="843"/>
      <c r="AK44" s="844"/>
      <c r="AL44" s="43"/>
    </row>
    <row r="45" spans="1:38" ht="15" customHeight="1">
      <c r="A45" s="30"/>
      <c r="B45" s="745"/>
      <c r="C45" s="746"/>
      <c r="D45" s="800" t="s">
        <v>459</v>
      </c>
      <c r="E45" s="801"/>
      <c r="F45" s="801"/>
      <c r="G45" s="801"/>
      <c r="H45" s="801"/>
      <c r="I45" s="762"/>
      <c r="J45" s="762"/>
      <c r="K45" s="762"/>
      <c r="L45" s="762"/>
      <c r="M45" s="763"/>
      <c r="N45" s="37" t="s">
        <v>335</v>
      </c>
      <c r="O45" s="802" t="s">
        <v>460</v>
      </c>
      <c r="P45" s="803"/>
      <c r="Q45" s="803"/>
      <c r="R45" s="803"/>
      <c r="S45" s="803"/>
      <c r="T45" s="804"/>
      <c r="U45" s="762"/>
      <c r="V45" s="762"/>
      <c r="W45" s="762"/>
      <c r="X45" s="762"/>
      <c r="Y45" s="763"/>
      <c r="Z45" s="37" t="s">
        <v>335</v>
      </c>
      <c r="AA45" s="757"/>
      <c r="AB45" s="795"/>
      <c r="AC45" s="845"/>
      <c r="AD45" s="846"/>
      <c r="AE45" s="846"/>
      <c r="AF45" s="846"/>
      <c r="AG45" s="846"/>
      <c r="AH45" s="847"/>
      <c r="AI45" s="842"/>
      <c r="AJ45" s="843"/>
      <c r="AK45" s="844"/>
    </row>
    <row r="46" spans="1:38" ht="15" customHeight="1">
      <c r="A46" s="30"/>
      <c r="B46" s="745"/>
      <c r="C46" s="746"/>
      <c r="D46" s="800" t="s">
        <v>461</v>
      </c>
      <c r="E46" s="801"/>
      <c r="F46" s="801"/>
      <c r="G46" s="801"/>
      <c r="H46" s="801"/>
      <c r="I46" s="762"/>
      <c r="J46" s="762"/>
      <c r="K46" s="762"/>
      <c r="L46" s="762"/>
      <c r="M46" s="763"/>
      <c r="N46" s="37" t="s">
        <v>335</v>
      </c>
      <c r="O46" s="802" t="s">
        <v>462</v>
      </c>
      <c r="P46" s="803"/>
      <c r="Q46" s="803"/>
      <c r="R46" s="803"/>
      <c r="S46" s="803"/>
      <c r="T46" s="804"/>
      <c r="U46" s="762"/>
      <c r="V46" s="762"/>
      <c r="W46" s="762"/>
      <c r="X46" s="762"/>
      <c r="Y46" s="763"/>
      <c r="Z46" s="37" t="s">
        <v>335</v>
      </c>
      <c r="AA46" s="757"/>
      <c r="AB46" s="795"/>
      <c r="AC46" s="845"/>
      <c r="AD46" s="846"/>
      <c r="AE46" s="846"/>
      <c r="AF46" s="846"/>
      <c r="AG46" s="846"/>
      <c r="AH46" s="847"/>
      <c r="AI46" s="842"/>
      <c r="AJ46" s="843"/>
      <c r="AK46" s="844"/>
    </row>
    <row r="47" spans="1:38" ht="15" customHeight="1">
      <c r="A47" s="30"/>
      <c r="B47" s="747"/>
      <c r="C47" s="748"/>
      <c r="D47" s="805" t="s">
        <v>463</v>
      </c>
      <c r="E47" s="806"/>
      <c r="F47" s="806"/>
      <c r="G47" s="806"/>
      <c r="H47" s="806"/>
      <c r="I47" s="792"/>
      <c r="J47" s="792"/>
      <c r="K47" s="792"/>
      <c r="L47" s="792"/>
      <c r="M47" s="769"/>
      <c r="N47" s="39" t="s">
        <v>335</v>
      </c>
      <c r="O47" s="807" t="s">
        <v>464</v>
      </c>
      <c r="P47" s="808"/>
      <c r="Q47" s="808"/>
      <c r="R47" s="808"/>
      <c r="S47" s="808"/>
      <c r="T47" s="809"/>
      <c r="U47" s="792"/>
      <c r="V47" s="792"/>
      <c r="W47" s="792"/>
      <c r="X47" s="792"/>
      <c r="Y47" s="769"/>
      <c r="Z47" s="39" t="s">
        <v>335</v>
      </c>
      <c r="AA47" s="759"/>
      <c r="AB47" s="796"/>
      <c r="AC47" s="833"/>
      <c r="AD47" s="834"/>
      <c r="AE47" s="834"/>
      <c r="AF47" s="834"/>
      <c r="AG47" s="834"/>
      <c r="AH47" s="835"/>
      <c r="AI47" s="836"/>
      <c r="AJ47" s="837"/>
      <c r="AK47" s="838"/>
    </row>
    <row r="48" spans="1:38" s="47" customFormat="1" ht="15" customHeight="1">
      <c r="A48" s="44"/>
      <c r="B48" s="45"/>
      <c r="C48" s="45"/>
      <c r="D48" s="46" t="s">
        <v>465</v>
      </c>
      <c r="E48" s="45" t="s">
        <v>466</v>
      </c>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row>
    <row r="49" spans="1:40" ht="15" customHeight="1">
      <c r="A49" s="30"/>
      <c r="B49" s="812" t="s">
        <v>467</v>
      </c>
      <c r="C49" s="813"/>
      <c r="D49" s="813"/>
      <c r="E49" s="813"/>
      <c r="F49" s="813"/>
      <c r="G49" s="813"/>
      <c r="H49" s="813"/>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4"/>
      <c r="AL49" s="48"/>
      <c r="AM49" s="48"/>
      <c r="AN49" s="48"/>
    </row>
    <row r="50" spans="1:40" ht="15" customHeight="1">
      <c r="A50" s="30"/>
      <c r="B50" s="815" t="s">
        <v>468</v>
      </c>
      <c r="C50" s="816"/>
      <c r="D50" s="816"/>
      <c r="E50" s="816"/>
      <c r="F50" s="816"/>
      <c r="G50" s="816"/>
      <c r="H50" s="816"/>
      <c r="I50" s="817"/>
      <c r="J50" s="818"/>
      <c r="K50" s="818"/>
      <c r="L50" s="819"/>
      <c r="M50" s="49" t="s">
        <v>335</v>
      </c>
      <c r="N50" s="815" t="s">
        <v>469</v>
      </c>
      <c r="O50" s="816"/>
      <c r="P50" s="816"/>
      <c r="Q50" s="816"/>
      <c r="R50" s="816"/>
      <c r="S50" s="816"/>
      <c r="T50" s="816"/>
      <c r="U50" s="817"/>
      <c r="V50" s="818"/>
      <c r="W50" s="818"/>
      <c r="X50" s="819"/>
      <c r="Y50" s="49" t="s">
        <v>335</v>
      </c>
      <c r="Z50" s="815" t="s">
        <v>319</v>
      </c>
      <c r="AA50" s="816"/>
      <c r="AB50" s="816"/>
      <c r="AC50" s="816"/>
      <c r="AD50" s="816"/>
      <c r="AE50" s="816"/>
      <c r="AF50" s="816"/>
      <c r="AG50" s="817"/>
      <c r="AH50" s="818"/>
      <c r="AI50" s="818"/>
      <c r="AJ50" s="819"/>
      <c r="AK50" s="49" t="s">
        <v>335</v>
      </c>
      <c r="AL50" s="48"/>
      <c r="AM50" s="48"/>
      <c r="AN50" s="48"/>
    </row>
    <row r="51" spans="1:40" ht="15" customHeight="1">
      <c r="A51" s="30"/>
      <c r="B51" s="802" t="s">
        <v>470</v>
      </c>
      <c r="C51" s="803"/>
      <c r="D51" s="803"/>
      <c r="E51" s="803"/>
      <c r="F51" s="803"/>
      <c r="G51" s="803"/>
      <c r="H51" s="803"/>
      <c r="I51" s="804"/>
      <c r="J51" s="810"/>
      <c r="K51" s="810"/>
      <c r="L51" s="811"/>
      <c r="M51" s="37" t="s">
        <v>335</v>
      </c>
      <c r="N51" s="802" t="s">
        <v>471</v>
      </c>
      <c r="O51" s="803"/>
      <c r="P51" s="803"/>
      <c r="Q51" s="803"/>
      <c r="R51" s="803"/>
      <c r="S51" s="803"/>
      <c r="T51" s="803"/>
      <c r="U51" s="804"/>
      <c r="V51" s="810"/>
      <c r="W51" s="810"/>
      <c r="X51" s="811"/>
      <c r="Y51" s="37" t="s">
        <v>335</v>
      </c>
      <c r="Z51" s="802" t="s">
        <v>395</v>
      </c>
      <c r="AA51" s="803"/>
      <c r="AB51" s="803"/>
      <c r="AC51" s="803"/>
      <c r="AD51" s="803"/>
      <c r="AE51" s="803"/>
      <c r="AF51" s="803"/>
      <c r="AG51" s="804"/>
      <c r="AH51" s="810"/>
      <c r="AI51" s="810"/>
      <c r="AJ51" s="811"/>
      <c r="AK51" s="37" t="s">
        <v>335</v>
      </c>
      <c r="AL51" s="48"/>
      <c r="AM51" s="48"/>
      <c r="AN51" s="48"/>
    </row>
    <row r="52" spans="1:40" ht="15" customHeight="1">
      <c r="A52" s="30"/>
      <c r="B52" s="802" t="s">
        <v>472</v>
      </c>
      <c r="C52" s="803"/>
      <c r="D52" s="803"/>
      <c r="E52" s="803"/>
      <c r="F52" s="803"/>
      <c r="G52" s="803"/>
      <c r="H52" s="803"/>
      <c r="I52" s="804"/>
      <c r="J52" s="810"/>
      <c r="K52" s="810"/>
      <c r="L52" s="811"/>
      <c r="M52" s="37" t="s">
        <v>335</v>
      </c>
      <c r="N52" s="802" t="s">
        <v>473</v>
      </c>
      <c r="O52" s="803"/>
      <c r="P52" s="803"/>
      <c r="Q52" s="803"/>
      <c r="R52" s="803"/>
      <c r="S52" s="803"/>
      <c r="T52" s="803"/>
      <c r="U52" s="804"/>
      <c r="V52" s="810"/>
      <c r="W52" s="810"/>
      <c r="X52" s="811"/>
      <c r="Y52" s="37" t="s">
        <v>335</v>
      </c>
      <c r="Z52" s="802" t="s">
        <v>474</v>
      </c>
      <c r="AA52" s="803"/>
      <c r="AB52" s="803"/>
      <c r="AC52" s="803"/>
      <c r="AD52" s="803"/>
      <c r="AE52" s="803"/>
      <c r="AF52" s="803"/>
      <c r="AG52" s="804"/>
      <c r="AH52" s="810"/>
      <c r="AI52" s="810"/>
      <c r="AJ52" s="811"/>
      <c r="AK52" s="37" t="s">
        <v>335</v>
      </c>
      <c r="AL52" s="48"/>
      <c r="AM52" s="48"/>
      <c r="AN52" s="48"/>
    </row>
    <row r="53" spans="1:40" ht="15" customHeight="1">
      <c r="A53" s="30"/>
      <c r="B53" s="802" t="s">
        <v>475</v>
      </c>
      <c r="C53" s="803"/>
      <c r="D53" s="803"/>
      <c r="E53" s="803"/>
      <c r="F53" s="803"/>
      <c r="G53" s="803"/>
      <c r="H53" s="803"/>
      <c r="I53" s="804"/>
      <c r="J53" s="810"/>
      <c r="K53" s="810"/>
      <c r="L53" s="811"/>
      <c r="M53" s="37" t="s">
        <v>335</v>
      </c>
      <c r="N53" s="802" t="s">
        <v>476</v>
      </c>
      <c r="O53" s="803"/>
      <c r="P53" s="803"/>
      <c r="Q53" s="803"/>
      <c r="R53" s="803"/>
      <c r="S53" s="803"/>
      <c r="T53" s="803"/>
      <c r="U53" s="804"/>
      <c r="V53" s="810"/>
      <c r="W53" s="810"/>
      <c r="X53" s="811"/>
      <c r="Y53" s="37" t="s">
        <v>335</v>
      </c>
      <c r="Z53" s="802" t="s">
        <v>477</v>
      </c>
      <c r="AA53" s="803"/>
      <c r="AB53" s="803"/>
      <c r="AC53" s="803"/>
      <c r="AD53" s="803"/>
      <c r="AE53" s="803"/>
      <c r="AF53" s="803"/>
      <c r="AG53" s="804"/>
      <c r="AH53" s="810"/>
      <c r="AI53" s="810"/>
      <c r="AJ53" s="811"/>
      <c r="AK53" s="37" t="s">
        <v>335</v>
      </c>
      <c r="AL53" s="48"/>
      <c r="AM53" s="48"/>
      <c r="AN53" s="48"/>
    </row>
    <row r="54" spans="1:40" ht="15" customHeight="1">
      <c r="A54" s="30"/>
      <c r="B54" s="802" t="s">
        <v>478</v>
      </c>
      <c r="C54" s="803"/>
      <c r="D54" s="803"/>
      <c r="E54" s="803"/>
      <c r="F54" s="803"/>
      <c r="G54" s="803"/>
      <c r="H54" s="803"/>
      <c r="I54" s="804"/>
      <c r="J54" s="810"/>
      <c r="K54" s="810"/>
      <c r="L54" s="811"/>
      <c r="M54" s="37" t="s">
        <v>335</v>
      </c>
      <c r="N54" s="802" t="s">
        <v>479</v>
      </c>
      <c r="O54" s="803"/>
      <c r="P54" s="803"/>
      <c r="Q54" s="803"/>
      <c r="R54" s="803"/>
      <c r="S54" s="803"/>
      <c r="T54" s="803"/>
      <c r="U54" s="804"/>
      <c r="V54" s="810"/>
      <c r="W54" s="810"/>
      <c r="X54" s="811"/>
      <c r="Y54" s="37" t="s">
        <v>335</v>
      </c>
      <c r="Z54" s="802" t="s">
        <v>480</v>
      </c>
      <c r="AA54" s="803"/>
      <c r="AB54" s="803"/>
      <c r="AC54" s="803"/>
      <c r="AD54" s="803"/>
      <c r="AE54" s="803"/>
      <c r="AF54" s="803"/>
      <c r="AG54" s="804"/>
      <c r="AH54" s="810"/>
      <c r="AI54" s="810"/>
      <c r="AJ54" s="811"/>
      <c r="AK54" s="37" t="s">
        <v>335</v>
      </c>
    </row>
    <row r="55" spans="1:40" ht="15" customHeight="1">
      <c r="A55" s="30"/>
      <c r="B55" s="802" t="s">
        <v>481</v>
      </c>
      <c r="C55" s="803"/>
      <c r="D55" s="803"/>
      <c r="E55" s="803"/>
      <c r="F55" s="803"/>
      <c r="G55" s="803"/>
      <c r="H55" s="803"/>
      <c r="I55" s="804"/>
      <c r="J55" s="810"/>
      <c r="K55" s="810"/>
      <c r="L55" s="811"/>
      <c r="M55" s="37" t="s">
        <v>335</v>
      </c>
      <c r="N55" s="802" t="s">
        <v>482</v>
      </c>
      <c r="O55" s="803"/>
      <c r="P55" s="803"/>
      <c r="Q55" s="803"/>
      <c r="R55" s="803"/>
      <c r="S55" s="803"/>
      <c r="T55" s="803"/>
      <c r="U55" s="804"/>
      <c r="V55" s="810"/>
      <c r="W55" s="810"/>
      <c r="X55" s="811"/>
      <c r="Y55" s="37" t="s">
        <v>335</v>
      </c>
      <c r="Z55" s="822"/>
      <c r="AA55" s="823"/>
      <c r="AB55" s="823"/>
      <c r="AC55" s="824"/>
      <c r="AD55" s="824"/>
      <c r="AE55" s="824"/>
      <c r="AF55" s="824"/>
      <c r="AG55" s="338"/>
      <c r="AH55" s="820"/>
      <c r="AI55" s="820"/>
      <c r="AJ55" s="821"/>
      <c r="AK55" s="339"/>
    </row>
    <row r="56" spans="1:40" ht="15" customHeight="1">
      <c r="B56" s="802" t="s">
        <v>483</v>
      </c>
      <c r="C56" s="803"/>
      <c r="D56" s="803"/>
      <c r="E56" s="803"/>
      <c r="F56" s="803"/>
      <c r="G56" s="803"/>
      <c r="H56" s="803"/>
      <c r="I56" s="804"/>
      <c r="J56" s="810"/>
      <c r="K56" s="810"/>
      <c r="L56" s="811"/>
      <c r="M56" s="37" t="s">
        <v>335</v>
      </c>
      <c r="N56" s="802" t="s">
        <v>484</v>
      </c>
      <c r="O56" s="803"/>
      <c r="P56" s="803"/>
      <c r="Q56" s="803"/>
      <c r="R56" s="803"/>
      <c r="S56" s="803"/>
      <c r="T56" s="803"/>
      <c r="U56" s="804"/>
      <c r="V56" s="810"/>
      <c r="W56" s="810"/>
      <c r="X56" s="811"/>
      <c r="Y56" s="37" t="s">
        <v>335</v>
      </c>
      <c r="Z56" s="822"/>
      <c r="AA56" s="823"/>
      <c r="AB56" s="823"/>
      <c r="AC56" s="824"/>
      <c r="AD56" s="824"/>
      <c r="AE56" s="824"/>
      <c r="AF56" s="824"/>
      <c r="AG56" s="338"/>
      <c r="AH56" s="820"/>
      <c r="AI56" s="820"/>
      <c r="AJ56" s="821"/>
      <c r="AK56" s="339"/>
    </row>
    <row r="57" spans="1:40" ht="15" customHeight="1">
      <c r="B57" s="825"/>
      <c r="C57" s="826"/>
      <c r="D57" s="826"/>
      <c r="E57" s="826"/>
      <c r="F57" s="826"/>
      <c r="G57" s="826"/>
      <c r="H57" s="826"/>
      <c r="I57" s="827"/>
      <c r="J57" s="828"/>
      <c r="K57" s="828"/>
      <c r="L57" s="829"/>
      <c r="M57" s="341"/>
      <c r="N57" s="807" t="s">
        <v>485</v>
      </c>
      <c r="O57" s="808"/>
      <c r="P57" s="808"/>
      <c r="Q57" s="808"/>
      <c r="R57" s="808"/>
      <c r="S57" s="808"/>
      <c r="T57" s="808"/>
      <c r="U57" s="809"/>
      <c r="V57" s="830"/>
      <c r="W57" s="830"/>
      <c r="X57" s="831"/>
      <c r="Y57" s="39" t="s">
        <v>335</v>
      </c>
      <c r="Z57" s="825"/>
      <c r="AA57" s="826"/>
      <c r="AB57" s="826"/>
      <c r="AC57" s="832"/>
      <c r="AD57" s="832"/>
      <c r="AE57" s="832"/>
      <c r="AF57" s="832"/>
      <c r="AG57" s="340"/>
      <c r="AH57" s="828"/>
      <c r="AI57" s="828"/>
      <c r="AJ57" s="829"/>
      <c r="AK57" s="341"/>
    </row>
    <row r="494" spans="24:24" ht="15" customHeight="1">
      <c r="X494" s="43"/>
    </row>
  </sheetData>
  <mergeCells count="329">
    <mergeCell ref="AC47:AH47"/>
    <mergeCell ref="AI47:AK47"/>
    <mergeCell ref="AI42:AK42"/>
    <mergeCell ref="AI43:AK43"/>
    <mergeCell ref="AC43:AH43"/>
    <mergeCell ref="AC44:AH44"/>
    <mergeCell ref="AI44:AK44"/>
    <mergeCell ref="AC45:AH45"/>
    <mergeCell ref="AI45:AK45"/>
    <mergeCell ref="AC46:AH46"/>
    <mergeCell ref="AI46:AK46"/>
    <mergeCell ref="B57:I57"/>
    <mergeCell ref="J57:L57"/>
    <mergeCell ref="N57:U57"/>
    <mergeCell ref="V57:X57"/>
    <mergeCell ref="AH57:AJ57"/>
    <mergeCell ref="Z57:AB57"/>
    <mergeCell ref="B56:I56"/>
    <mergeCell ref="J56:L56"/>
    <mergeCell ref="N56:U56"/>
    <mergeCell ref="V56:X56"/>
    <mergeCell ref="AH56:AJ56"/>
    <mergeCell ref="Z56:AB56"/>
    <mergeCell ref="AC56:AF56"/>
    <mergeCell ref="AC57:AF57"/>
    <mergeCell ref="B55:I55"/>
    <mergeCell ref="J55:L55"/>
    <mergeCell ref="N55:U55"/>
    <mergeCell ref="V55:X55"/>
    <mergeCell ref="AH55:AJ55"/>
    <mergeCell ref="Z55:AB55"/>
    <mergeCell ref="B54:I54"/>
    <mergeCell ref="J54:L54"/>
    <mergeCell ref="N54:U54"/>
    <mergeCell ref="V54:X54"/>
    <mergeCell ref="Z54:AG54"/>
    <mergeCell ref="AH54:AJ54"/>
    <mergeCell ref="AC55:AF55"/>
    <mergeCell ref="B53:I53"/>
    <mergeCell ref="J53:L53"/>
    <mergeCell ref="N53:U53"/>
    <mergeCell ref="V53:X53"/>
    <mergeCell ref="Z53:AG53"/>
    <mergeCell ref="AH53:AJ53"/>
    <mergeCell ref="B52:I52"/>
    <mergeCell ref="J52:L52"/>
    <mergeCell ref="N52:U52"/>
    <mergeCell ref="V52:X52"/>
    <mergeCell ref="Z52:AG52"/>
    <mergeCell ref="AH52:AJ52"/>
    <mergeCell ref="B51:I51"/>
    <mergeCell ref="J51:L51"/>
    <mergeCell ref="N51:U51"/>
    <mergeCell ref="V51:X51"/>
    <mergeCell ref="Z51:AG51"/>
    <mergeCell ref="AH51:AJ51"/>
    <mergeCell ref="B49:AK49"/>
    <mergeCell ref="B50:I50"/>
    <mergeCell ref="J50:L50"/>
    <mergeCell ref="N50:U50"/>
    <mergeCell ref="V50:X50"/>
    <mergeCell ref="Z50:AG50"/>
    <mergeCell ref="AH50:AJ50"/>
    <mergeCell ref="D47:H47"/>
    <mergeCell ref="I47:J47"/>
    <mergeCell ref="K47:M47"/>
    <mergeCell ref="O47:T47"/>
    <mergeCell ref="U47:V47"/>
    <mergeCell ref="W47:Y47"/>
    <mergeCell ref="D46:H46"/>
    <mergeCell ref="I46:J46"/>
    <mergeCell ref="K46:M46"/>
    <mergeCell ref="O46:T46"/>
    <mergeCell ref="U46:V46"/>
    <mergeCell ref="W46:Y46"/>
    <mergeCell ref="D45:H45"/>
    <mergeCell ref="I45:J45"/>
    <mergeCell ref="K45:M45"/>
    <mergeCell ref="O45:T45"/>
    <mergeCell ref="U45:V45"/>
    <mergeCell ref="W45:Y45"/>
    <mergeCell ref="D44:H44"/>
    <mergeCell ref="I44:J44"/>
    <mergeCell ref="K44:M44"/>
    <mergeCell ref="O44:T44"/>
    <mergeCell ref="U44:V44"/>
    <mergeCell ref="W44:Y44"/>
    <mergeCell ref="D42:Z42"/>
    <mergeCell ref="D43:H43"/>
    <mergeCell ref="I43:J43"/>
    <mergeCell ref="K43:N43"/>
    <mergeCell ref="O43:T43"/>
    <mergeCell ref="U43:V43"/>
    <mergeCell ref="W43:Z43"/>
    <mergeCell ref="AJ40:AK40"/>
    <mergeCell ref="D41:E41"/>
    <mergeCell ref="F41:L41"/>
    <mergeCell ref="M41:N41"/>
    <mergeCell ref="O41:Q41"/>
    <mergeCell ref="S41:U41"/>
    <mergeCell ref="W41:Y41"/>
    <mergeCell ref="AC41:AI41"/>
    <mergeCell ref="AJ41:AK41"/>
    <mergeCell ref="F40:L40"/>
    <mergeCell ref="M40:N40"/>
    <mergeCell ref="O40:Q40"/>
    <mergeCell ref="S40:U40"/>
    <mergeCell ref="W40:Y40"/>
    <mergeCell ref="AC40:AI40"/>
    <mergeCell ref="AA42:AB47"/>
    <mergeCell ref="AC42:AH42"/>
    <mergeCell ref="M39:N39"/>
    <mergeCell ref="O39:Q39"/>
    <mergeCell ref="S39:U39"/>
    <mergeCell ref="W39:Y39"/>
    <mergeCell ref="AC39:AI39"/>
    <mergeCell ref="AJ39:AK39"/>
    <mergeCell ref="AJ37:AK37"/>
    <mergeCell ref="F38:L38"/>
    <mergeCell ref="M38:N38"/>
    <mergeCell ref="O38:Q38"/>
    <mergeCell ref="S38:U38"/>
    <mergeCell ref="W38:Y38"/>
    <mergeCell ref="AA38:AB41"/>
    <mergeCell ref="AC38:AI38"/>
    <mergeCell ref="AJ38:AK38"/>
    <mergeCell ref="F39:L39"/>
    <mergeCell ref="F37:L37"/>
    <mergeCell ref="M37:N37"/>
    <mergeCell ref="O37:Q37"/>
    <mergeCell ref="S37:U37"/>
    <mergeCell ref="W37:Y37"/>
    <mergeCell ref="AC37:AI37"/>
    <mergeCell ref="AJ35:AK35"/>
    <mergeCell ref="F36:L36"/>
    <mergeCell ref="M36:N36"/>
    <mergeCell ref="O36:Q36"/>
    <mergeCell ref="S36:U36"/>
    <mergeCell ref="W36:Y36"/>
    <mergeCell ref="AC36:AI36"/>
    <mergeCell ref="AJ36:AK36"/>
    <mergeCell ref="F35:L35"/>
    <mergeCell ref="M35:N35"/>
    <mergeCell ref="O35:Q35"/>
    <mergeCell ref="S35:U35"/>
    <mergeCell ref="W35:Y35"/>
    <mergeCell ref="AC35:AI35"/>
    <mergeCell ref="AJ33:AK33"/>
    <mergeCell ref="F34:L34"/>
    <mergeCell ref="M34:N34"/>
    <mergeCell ref="O34:Q34"/>
    <mergeCell ref="S34:U34"/>
    <mergeCell ref="W34:Y34"/>
    <mergeCell ref="AC34:AI34"/>
    <mergeCell ref="AJ34:AK34"/>
    <mergeCell ref="F33:L33"/>
    <mergeCell ref="M33:N33"/>
    <mergeCell ref="O33:Q33"/>
    <mergeCell ref="S33:U33"/>
    <mergeCell ref="W33:Y33"/>
    <mergeCell ref="AC33:AI33"/>
    <mergeCell ref="AJ31:AK31"/>
    <mergeCell ref="F32:L32"/>
    <mergeCell ref="M32:N32"/>
    <mergeCell ref="O32:R32"/>
    <mergeCell ref="S32:V32"/>
    <mergeCell ref="W32:Y32"/>
    <mergeCell ref="AC32:AI32"/>
    <mergeCell ref="AJ32:AK32"/>
    <mergeCell ref="F31:L31"/>
    <mergeCell ref="M31:N31"/>
    <mergeCell ref="O31:Q31"/>
    <mergeCell ref="S31:U31"/>
    <mergeCell ref="W31:Y31"/>
    <mergeCell ref="AC31:AI31"/>
    <mergeCell ref="AJ29:AK29"/>
    <mergeCell ref="F30:L30"/>
    <mergeCell ref="M30:N30"/>
    <mergeCell ref="O30:Q30"/>
    <mergeCell ref="S30:U30"/>
    <mergeCell ref="W30:Y30"/>
    <mergeCell ref="AC30:AI30"/>
    <mergeCell ref="AJ30:AK30"/>
    <mergeCell ref="F29:L29"/>
    <mergeCell ref="M29:N29"/>
    <mergeCell ref="O29:Q29"/>
    <mergeCell ref="S29:U29"/>
    <mergeCell ref="W29:Y29"/>
    <mergeCell ref="AC29:AI29"/>
    <mergeCell ref="AJ27:AK27"/>
    <mergeCell ref="F28:L28"/>
    <mergeCell ref="M28:N28"/>
    <mergeCell ref="O28:Q28"/>
    <mergeCell ref="S28:U28"/>
    <mergeCell ref="W28:Y28"/>
    <mergeCell ref="AC28:AI28"/>
    <mergeCell ref="AJ28:AK28"/>
    <mergeCell ref="F27:L27"/>
    <mergeCell ref="M27:N27"/>
    <mergeCell ref="O27:Q27"/>
    <mergeCell ref="S27:U27"/>
    <mergeCell ref="W27:Y27"/>
    <mergeCell ref="AC27:AI27"/>
    <mergeCell ref="O24:Q24"/>
    <mergeCell ref="S24:U24"/>
    <mergeCell ref="W24:Y24"/>
    <mergeCell ref="AC24:AI24"/>
    <mergeCell ref="AJ24:AK24"/>
    <mergeCell ref="AJ25:AK25"/>
    <mergeCell ref="F26:L26"/>
    <mergeCell ref="M26:N26"/>
    <mergeCell ref="O26:Q26"/>
    <mergeCell ref="S26:U26"/>
    <mergeCell ref="W26:Y26"/>
    <mergeCell ref="AC26:AI26"/>
    <mergeCell ref="AJ26:AK26"/>
    <mergeCell ref="F25:L25"/>
    <mergeCell ref="M25:N25"/>
    <mergeCell ref="O25:Q25"/>
    <mergeCell ref="S25:U25"/>
    <mergeCell ref="W25:Y25"/>
    <mergeCell ref="AC25:AI25"/>
    <mergeCell ref="B20:D20"/>
    <mergeCell ref="E20:I20"/>
    <mergeCell ref="K20:S20"/>
    <mergeCell ref="T20:AB20"/>
    <mergeCell ref="AC20:AK20"/>
    <mergeCell ref="B22:C47"/>
    <mergeCell ref="D22:L22"/>
    <mergeCell ref="M22:N22"/>
    <mergeCell ref="O22:R22"/>
    <mergeCell ref="S22:V22"/>
    <mergeCell ref="W22:Z22"/>
    <mergeCell ref="AA22:AI22"/>
    <mergeCell ref="AJ22:AK22"/>
    <mergeCell ref="D23:E40"/>
    <mergeCell ref="F23:L23"/>
    <mergeCell ref="M23:N23"/>
    <mergeCell ref="O23:Q23"/>
    <mergeCell ref="S23:U23"/>
    <mergeCell ref="W23:Y23"/>
    <mergeCell ref="AA23:AB37"/>
    <mergeCell ref="AC23:AI23"/>
    <mergeCell ref="AJ23:AK23"/>
    <mergeCell ref="F24:L24"/>
    <mergeCell ref="M24:N24"/>
    <mergeCell ref="B18:J18"/>
    <mergeCell ref="K18:S18"/>
    <mergeCell ref="T18:AB18"/>
    <mergeCell ref="AC18:AK18"/>
    <mergeCell ref="B19:J19"/>
    <mergeCell ref="K19:S19"/>
    <mergeCell ref="T19:AB19"/>
    <mergeCell ref="AC19:AK19"/>
    <mergeCell ref="B16:J16"/>
    <mergeCell ref="K16:S16"/>
    <mergeCell ref="T16:AB16"/>
    <mergeCell ref="AC16:AK16"/>
    <mergeCell ref="B17:J17"/>
    <mergeCell ref="K17:S17"/>
    <mergeCell ref="T17:AB17"/>
    <mergeCell ref="AC17:AK17"/>
    <mergeCell ref="B14:J14"/>
    <mergeCell ref="K14:S14"/>
    <mergeCell ref="T14:AB14"/>
    <mergeCell ref="AC14:AK14"/>
    <mergeCell ref="B15:J15"/>
    <mergeCell ref="K15:S15"/>
    <mergeCell ref="T15:AB15"/>
    <mergeCell ref="AC15:AK15"/>
    <mergeCell ref="B13:G13"/>
    <mergeCell ref="H13:L13"/>
    <mergeCell ref="M13:S13"/>
    <mergeCell ref="T13:Y13"/>
    <mergeCell ref="Z13:AD13"/>
    <mergeCell ref="AE13:AK13"/>
    <mergeCell ref="B12:G12"/>
    <mergeCell ref="H12:L12"/>
    <mergeCell ref="M12:S12"/>
    <mergeCell ref="T12:Y12"/>
    <mergeCell ref="Z12:AD12"/>
    <mergeCell ref="AE12:AK12"/>
    <mergeCell ref="B11:G11"/>
    <mergeCell ref="H11:L11"/>
    <mergeCell ref="M11:S11"/>
    <mergeCell ref="T11:Y11"/>
    <mergeCell ref="Z11:AD11"/>
    <mergeCell ref="AE11:AK11"/>
    <mergeCell ref="B10:G10"/>
    <mergeCell ref="H10:L10"/>
    <mergeCell ref="M10:S10"/>
    <mergeCell ref="T10:Y10"/>
    <mergeCell ref="Z10:AD10"/>
    <mergeCell ref="AE10:AK10"/>
    <mergeCell ref="B9:G9"/>
    <mergeCell ref="H9:L9"/>
    <mergeCell ref="M9:S9"/>
    <mergeCell ref="T9:Y9"/>
    <mergeCell ref="Z9:AD9"/>
    <mergeCell ref="AE9:AK9"/>
    <mergeCell ref="B8:G8"/>
    <mergeCell ref="H8:L8"/>
    <mergeCell ref="M8:S8"/>
    <mergeCell ref="T8:Y8"/>
    <mergeCell ref="Z8:AD8"/>
    <mergeCell ref="AE8:AK8"/>
    <mergeCell ref="P5:R6"/>
    <mergeCell ref="S5:U6"/>
    <mergeCell ref="V5:V6"/>
    <mergeCell ref="W5:Y6"/>
    <mergeCell ref="AF5:AG6"/>
    <mergeCell ref="Z5:AC6"/>
    <mergeCell ref="B5:D6"/>
    <mergeCell ref="E5:G6"/>
    <mergeCell ref="H5:H6"/>
    <mergeCell ref="I5:K6"/>
    <mergeCell ref="L5:N6"/>
    <mergeCell ref="O5:O6"/>
    <mergeCell ref="B1:F2"/>
    <mergeCell ref="H1:AE2"/>
    <mergeCell ref="B3:F3"/>
    <mergeCell ref="G3:Y3"/>
    <mergeCell ref="Z3:AE4"/>
    <mergeCell ref="AF3:AK4"/>
    <mergeCell ref="B4:F4"/>
    <mergeCell ref="G4:Y4"/>
    <mergeCell ref="AH5:AI6"/>
    <mergeCell ref="AJ5:AK6"/>
    <mergeCell ref="AD6:AE6"/>
  </mergeCells>
  <phoneticPr fontId="3"/>
  <dataValidations count="2">
    <dataValidation type="list" allowBlank="1" showInputMessage="1" showErrorMessage="1" sqref="M23:M41 I44:I47 U44:U47 AJ23:AJ41">
      <formula1>"◎,○"</formula1>
    </dataValidation>
    <dataValidation imeMode="halfKatakana" allowBlank="1" showInputMessage="1" showErrorMessage="1" sqref="G3"/>
  </dataValidations>
  <printOptions horizontalCentered="1"/>
  <pageMargins left="0.39370078740157483" right="0.39370078740157483" top="0.59055118110236227" bottom="0.47244094488188981" header="0.31496062992125984" footer="0.31496062992125984"/>
  <pageSetup paperSize="9" scale="98" fitToHeight="0"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O114"/>
  <sheetViews>
    <sheetView zoomScaleNormal="100" workbookViewId="0"/>
  </sheetViews>
  <sheetFormatPr defaultColWidth="2.6640625" defaultRowHeight="17.399999999999999" customHeight="1"/>
  <cols>
    <col min="1" max="1" width="2.6640625" style="31"/>
    <col min="2" max="2" width="0.21875" style="31" customWidth="1"/>
    <col min="3" max="39" width="2.6640625" style="31"/>
    <col min="40" max="40" width="9.44140625" style="31" bestFit="1" customWidth="1"/>
    <col min="41" max="41" width="71" style="31" bestFit="1" customWidth="1"/>
    <col min="42" max="16384" width="2.6640625" style="31"/>
  </cols>
  <sheetData>
    <row r="1" spans="2:41" s="29" customFormat="1" ht="17.399999999999999" customHeight="1">
      <c r="B1" s="28"/>
      <c r="C1" s="518" t="s">
        <v>486</v>
      </c>
      <c r="D1" s="518"/>
      <c r="E1" s="518"/>
      <c r="F1" s="518"/>
      <c r="G1" s="518"/>
      <c r="H1" s="28"/>
      <c r="I1" s="520" t="s">
        <v>487</v>
      </c>
      <c r="J1" s="520"/>
      <c r="K1" s="520"/>
      <c r="L1" s="520"/>
      <c r="M1" s="520"/>
      <c r="N1" s="520"/>
      <c r="O1" s="520"/>
      <c r="P1" s="520"/>
      <c r="Q1" s="520"/>
      <c r="R1" s="520"/>
      <c r="S1" s="520"/>
      <c r="T1" s="520"/>
      <c r="U1" s="520"/>
      <c r="V1" s="520"/>
      <c r="W1" s="520"/>
      <c r="X1" s="520"/>
      <c r="Y1" s="520"/>
      <c r="Z1" s="520"/>
      <c r="AA1" s="520"/>
      <c r="AB1" s="520"/>
      <c r="AC1" s="520"/>
      <c r="AD1" s="520"/>
      <c r="AE1" s="520"/>
      <c r="AF1" s="520"/>
      <c r="AG1" s="28"/>
      <c r="AH1" s="28"/>
      <c r="AI1" s="28"/>
      <c r="AJ1" s="28"/>
      <c r="AK1" s="28"/>
      <c r="AL1" s="28"/>
    </row>
    <row r="2" spans="2:41" s="29" customFormat="1" ht="17.399999999999999" customHeight="1">
      <c r="B2" s="195"/>
      <c r="C2" s="519"/>
      <c r="D2" s="519"/>
      <c r="E2" s="519"/>
      <c r="F2" s="519"/>
      <c r="G2" s="519"/>
      <c r="H2" s="28"/>
      <c r="I2" s="521"/>
      <c r="J2" s="521"/>
      <c r="K2" s="521"/>
      <c r="L2" s="521"/>
      <c r="M2" s="521"/>
      <c r="N2" s="521"/>
      <c r="O2" s="521"/>
      <c r="P2" s="521"/>
      <c r="Q2" s="521"/>
      <c r="R2" s="521"/>
      <c r="S2" s="521"/>
      <c r="T2" s="521"/>
      <c r="U2" s="521"/>
      <c r="V2" s="521"/>
      <c r="W2" s="521"/>
      <c r="X2" s="521"/>
      <c r="Y2" s="521"/>
      <c r="Z2" s="521"/>
      <c r="AA2" s="521"/>
      <c r="AB2" s="521"/>
      <c r="AC2" s="521"/>
      <c r="AD2" s="521"/>
      <c r="AE2" s="521"/>
      <c r="AF2" s="521"/>
      <c r="AG2" s="28"/>
      <c r="AH2" s="28"/>
      <c r="AI2" s="28"/>
      <c r="AJ2" s="28"/>
      <c r="AK2" s="28"/>
      <c r="AL2" s="28"/>
    </row>
    <row r="3" spans="2:41" ht="17.399999999999999" customHeight="1">
      <c r="B3" s="196"/>
      <c r="C3" s="522" t="s">
        <v>488</v>
      </c>
      <c r="D3" s="523"/>
      <c r="E3" s="523"/>
      <c r="F3" s="523"/>
      <c r="G3" s="524"/>
      <c r="H3" s="849" t="str">
        <f>CONCATENATE("( ",基本情報!C16," )")</f>
        <v>(  )</v>
      </c>
      <c r="I3" s="850"/>
      <c r="J3" s="850"/>
      <c r="K3" s="850"/>
      <c r="L3" s="850"/>
      <c r="M3" s="850"/>
      <c r="N3" s="850"/>
      <c r="O3" s="850"/>
      <c r="P3" s="850"/>
      <c r="Q3" s="850"/>
      <c r="R3" s="850"/>
      <c r="S3" s="850"/>
      <c r="T3" s="850"/>
      <c r="U3" s="850"/>
      <c r="V3" s="850"/>
      <c r="W3" s="850"/>
      <c r="X3" s="850"/>
      <c r="Y3" s="850"/>
      <c r="Z3" s="850"/>
      <c r="AA3" s="672" t="s">
        <v>323</v>
      </c>
      <c r="AB3" s="523"/>
      <c r="AC3" s="523"/>
      <c r="AD3" s="523"/>
      <c r="AE3" s="523"/>
      <c r="AF3" s="524"/>
      <c r="AG3" s="533"/>
      <c r="AH3" s="533"/>
      <c r="AI3" s="533"/>
      <c r="AJ3" s="533"/>
      <c r="AK3" s="533"/>
      <c r="AL3" s="534"/>
    </row>
    <row r="4" spans="2:41" ht="17.399999999999999" customHeight="1">
      <c r="B4" s="196"/>
      <c r="C4" s="537" t="s">
        <v>324</v>
      </c>
      <c r="D4" s="538"/>
      <c r="E4" s="538"/>
      <c r="F4" s="538"/>
      <c r="G4" s="539"/>
      <c r="H4" s="674">
        <f>基本情報!C17</f>
        <v>0</v>
      </c>
      <c r="I4" s="540"/>
      <c r="J4" s="540"/>
      <c r="K4" s="540"/>
      <c r="L4" s="540"/>
      <c r="M4" s="540"/>
      <c r="N4" s="848"/>
      <c r="O4" s="848"/>
      <c r="P4" s="848"/>
      <c r="Q4" s="848"/>
      <c r="R4" s="848"/>
      <c r="S4" s="848"/>
      <c r="T4" s="848"/>
      <c r="U4" s="848"/>
      <c r="V4" s="848"/>
      <c r="W4" s="848"/>
      <c r="X4" s="540"/>
      <c r="Y4" s="540"/>
      <c r="Z4" s="540"/>
      <c r="AA4" s="673"/>
      <c r="AB4" s="538"/>
      <c r="AC4" s="538"/>
      <c r="AD4" s="538"/>
      <c r="AE4" s="538"/>
      <c r="AF4" s="539"/>
      <c r="AG4" s="535"/>
      <c r="AH4" s="535"/>
      <c r="AI4" s="535"/>
      <c r="AJ4" s="535"/>
      <c r="AK4" s="535"/>
      <c r="AL4" s="536"/>
    </row>
    <row r="5" spans="2:41" ht="17.399999999999999" customHeight="1">
      <c r="B5" s="196"/>
      <c r="C5" s="544" t="s">
        <v>389</v>
      </c>
      <c r="D5" s="545"/>
      <c r="E5" s="545"/>
      <c r="F5" s="545"/>
      <c r="G5" s="546"/>
      <c r="H5" s="701">
        <f>基本情報!C28</f>
        <v>0</v>
      </c>
      <c r="I5" s="702"/>
      <c r="J5" s="702"/>
      <c r="K5" s="702"/>
      <c r="L5" s="867"/>
      <c r="M5" s="868"/>
      <c r="N5" s="863" t="s">
        <v>489</v>
      </c>
      <c r="O5" s="863"/>
      <c r="P5" s="618" t="s">
        <v>490</v>
      </c>
      <c r="Q5" s="618"/>
      <c r="R5" s="618"/>
      <c r="S5" s="618"/>
      <c r="T5" s="865">
        <f>基本情報!C29+基本情報!C30+基本情報!C31</f>
        <v>0</v>
      </c>
      <c r="U5" s="865"/>
      <c r="V5" s="866"/>
      <c r="W5" s="192" t="s">
        <v>335</v>
      </c>
      <c r="X5" s="581" t="s">
        <v>491</v>
      </c>
      <c r="Y5" s="545"/>
      <c r="Z5" s="546"/>
      <c r="AA5" s="701">
        <f>基本情報!C15</f>
        <v>0</v>
      </c>
      <c r="AB5" s="702"/>
      <c r="AC5" s="702"/>
      <c r="AD5" s="702"/>
      <c r="AE5" s="191"/>
      <c r="AF5" s="191"/>
      <c r="AG5" s="581" t="s">
        <v>337</v>
      </c>
      <c r="AH5" s="583"/>
      <c r="AI5" s="675">
        <f>基本情報!C27</f>
        <v>0</v>
      </c>
      <c r="AJ5" s="675"/>
      <c r="AK5" s="856" t="s">
        <v>331</v>
      </c>
      <c r="AL5" s="857"/>
    </row>
    <row r="6" spans="2:41" ht="17.399999999999999" customHeight="1">
      <c r="B6" s="196"/>
      <c r="C6" s="598"/>
      <c r="D6" s="599"/>
      <c r="E6" s="599"/>
      <c r="F6" s="599"/>
      <c r="G6" s="595"/>
      <c r="H6" s="703"/>
      <c r="I6" s="704"/>
      <c r="J6" s="704"/>
      <c r="K6" s="704"/>
      <c r="L6" s="858" t="s">
        <v>329</v>
      </c>
      <c r="M6" s="858"/>
      <c r="N6" s="864"/>
      <c r="O6" s="864"/>
      <c r="P6" s="860" t="s">
        <v>492</v>
      </c>
      <c r="Q6" s="860"/>
      <c r="R6" s="860"/>
      <c r="S6" s="860"/>
      <c r="T6" s="861">
        <f>基本情報!C29</f>
        <v>0</v>
      </c>
      <c r="U6" s="861"/>
      <c r="V6" s="862"/>
      <c r="W6" s="193" t="s">
        <v>335</v>
      </c>
      <c r="X6" s="594"/>
      <c r="Y6" s="599"/>
      <c r="Z6" s="595"/>
      <c r="AA6" s="703"/>
      <c r="AB6" s="704"/>
      <c r="AC6" s="704"/>
      <c r="AD6" s="704"/>
      <c r="AE6" s="858" t="s">
        <v>329</v>
      </c>
      <c r="AF6" s="858"/>
      <c r="AG6" s="587"/>
      <c r="AH6" s="589"/>
      <c r="AI6" s="676"/>
      <c r="AJ6" s="676"/>
      <c r="AK6" s="858"/>
      <c r="AL6" s="859"/>
    </row>
    <row r="7" spans="2:41" ht="12.6" customHeight="1">
      <c r="B7" s="196"/>
      <c r="C7" s="30"/>
      <c r="D7" s="30"/>
      <c r="E7" s="30"/>
      <c r="F7" s="30"/>
      <c r="G7" s="30"/>
      <c r="H7" s="30"/>
      <c r="I7" s="30"/>
      <c r="J7" s="30"/>
      <c r="K7" s="30"/>
      <c r="L7" s="30"/>
      <c r="M7" s="30"/>
      <c r="N7" s="30"/>
      <c r="O7" s="30"/>
      <c r="P7" s="30"/>
      <c r="Q7" s="30"/>
      <c r="R7" s="30"/>
      <c r="S7" s="34"/>
      <c r="T7" s="30"/>
      <c r="U7" s="30"/>
      <c r="V7" s="30"/>
      <c r="W7" s="30"/>
      <c r="X7" s="30"/>
      <c r="Y7" s="30"/>
      <c r="Z7" s="30"/>
      <c r="AA7" s="30"/>
      <c r="AB7" s="30"/>
      <c r="AC7" s="30"/>
      <c r="AD7" s="30"/>
      <c r="AE7" s="30"/>
      <c r="AF7" s="30"/>
      <c r="AG7" s="30"/>
      <c r="AH7" s="30"/>
      <c r="AI7" s="30"/>
      <c r="AJ7" s="30"/>
      <c r="AK7" s="30"/>
      <c r="AL7" s="30"/>
    </row>
    <row r="8" spans="2:41" ht="12.6" customHeight="1">
      <c r="B8" s="196"/>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row>
    <row r="9" spans="2:41" ht="17.399999999999999" customHeight="1">
      <c r="B9" s="196"/>
      <c r="C9" s="887" t="s">
        <v>493</v>
      </c>
      <c r="D9" s="888"/>
      <c r="E9" s="890" t="s">
        <v>494</v>
      </c>
      <c r="F9" s="888"/>
      <c r="G9" s="672" t="s">
        <v>495</v>
      </c>
      <c r="H9" s="523"/>
      <c r="I9" s="523"/>
      <c r="J9" s="523"/>
      <c r="K9" s="523"/>
      <c r="L9" s="523"/>
      <c r="M9" s="523"/>
      <c r="N9" s="523"/>
      <c r="O9" s="523"/>
      <c r="P9" s="523"/>
      <c r="Q9" s="523"/>
      <c r="R9" s="523"/>
      <c r="S9" s="523"/>
      <c r="T9" s="523"/>
      <c r="U9" s="523"/>
      <c r="V9" s="523"/>
      <c r="W9" s="523"/>
      <c r="X9" s="523"/>
      <c r="Y9" s="523"/>
      <c r="Z9" s="524"/>
      <c r="AA9" s="672" t="s">
        <v>496</v>
      </c>
      <c r="AB9" s="523"/>
      <c r="AC9" s="523"/>
      <c r="AD9" s="523"/>
      <c r="AE9" s="523"/>
      <c r="AF9" s="523"/>
      <c r="AG9" s="523"/>
      <c r="AH9" s="523"/>
      <c r="AI9" s="523"/>
      <c r="AJ9" s="523"/>
      <c r="AK9" s="523"/>
      <c r="AL9" s="851"/>
    </row>
    <row r="10" spans="2:41" ht="17.399999999999999" customHeight="1">
      <c r="B10" s="196"/>
      <c r="C10" s="889"/>
      <c r="D10" s="586"/>
      <c r="E10" s="584"/>
      <c r="F10" s="586"/>
      <c r="G10" s="852" t="s">
        <v>497</v>
      </c>
      <c r="H10" s="853"/>
      <c r="I10" s="853"/>
      <c r="J10" s="853"/>
      <c r="K10" s="853"/>
      <c r="L10" s="853"/>
      <c r="M10" s="853"/>
      <c r="N10" s="853"/>
      <c r="O10" s="853"/>
      <c r="P10" s="853"/>
      <c r="Q10" s="853"/>
      <c r="R10" s="853"/>
      <c r="S10" s="853"/>
      <c r="T10" s="853"/>
      <c r="U10" s="853"/>
      <c r="V10" s="853"/>
      <c r="W10" s="853"/>
      <c r="X10" s="853"/>
      <c r="Y10" s="853"/>
      <c r="Z10" s="854"/>
      <c r="AA10" s="673" t="s">
        <v>498</v>
      </c>
      <c r="AB10" s="538"/>
      <c r="AC10" s="538"/>
      <c r="AD10" s="538"/>
      <c r="AE10" s="538"/>
      <c r="AF10" s="538"/>
      <c r="AG10" s="538"/>
      <c r="AH10" s="538"/>
      <c r="AI10" s="538"/>
      <c r="AJ10" s="538"/>
      <c r="AK10" s="538"/>
      <c r="AL10" s="855"/>
    </row>
    <row r="11" spans="2:41" ht="17.399999999999999" customHeight="1">
      <c r="B11" s="920">
        <f>E11</f>
        <v>0</v>
      </c>
      <c r="C11" s="869">
        <v>1</v>
      </c>
      <c r="D11" s="870"/>
      <c r="E11" s="875"/>
      <c r="F11" s="875"/>
      <c r="G11" s="878" t="str">
        <f>IF(E11="","",VLOOKUP(E11,$AN$12:$AO$114,2,FALSE))</f>
        <v/>
      </c>
      <c r="H11" s="879"/>
      <c r="I11" s="879"/>
      <c r="J11" s="879"/>
      <c r="K11" s="879"/>
      <c r="L11" s="879"/>
      <c r="M11" s="879"/>
      <c r="N11" s="879"/>
      <c r="O11" s="879"/>
      <c r="P11" s="879"/>
      <c r="Q11" s="879"/>
      <c r="R11" s="879"/>
      <c r="S11" s="879"/>
      <c r="T11" s="879"/>
      <c r="U11" s="879"/>
      <c r="V11" s="879"/>
      <c r="W11" s="879"/>
      <c r="X11" s="879"/>
      <c r="Y11" s="879"/>
      <c r="Z11" s="880"/>
      <c r="AA11" s="636" t="s">
        <v>506</v>
      </c>
      <c r="AB11" s="638"/>
      <c r="AC11" s="902"/>
      <c r="AD11" s="903"/>
      <c r="AE11" s="903"/>
      <c r="AF11" s="903"/>
      <c r="AG11" s="903"/>
      <c r="AH11" s="903"/>
      <c r="AI11" s="903"/>
      <c r="AJ11" s="903"/>
      <c r="AK11" s="903"/>
      <c r="AL11" s="904"/>
      <c r="AN11" t="s">
        <v>129</v>
      </c>
      <c r="AO11" t="s">
        <v>130</v>
      </c>
    </row>
    <row r="12" spans="2:41" ht="17.399999999999999" customHeight="1">
      <c r="B12" s="920"/>
      <c r="C12" s="871"/>
      <c r="D12" s="872"/>
      <c r="E12" s="876"/>
      <c r="F12" s="876"/>
      <c r="G12" s="881"/>
      <c r="H12" s="882"/>
      <c r="I12" s="882"/>
      <c r="J12" s="882"/>
      <c r="K12" s="882"/>
      <c r="L12" s="882"/>
      <c r="M12" s="882"/>
      <c r="N12" s="882"/>
      <c r="O12" s="882"/>
      <c r="P12" s="882"/>
      <c r="Q12" s="882"/>
      <c r="R12" s="882"/>
      <c r="S12" s="882"/>
      <c r="T12" s="882"/>
      <c r="U12" s="882"/>
      <c r="V12" s="882"/>
      <c r="W12" s="882"/>
      <c r="X12" s="882"/>
      <c r="Y12" s="882"/>
      <c r="Z12" s="883"/>
      <c r="AA12" s="897"/>
      <c r="AB12" s="898"/>
      <c r="AC12" s="905"/>
      <c r="AD12" s="906"/>
      <c r="AE12" s="906"/>
      <c r="AF12" s="906"/>
      <c r="AG12" s="906"/>
      <c r="AH12" s="906"/>
      <c r="AI12" s="906"/>
      <c r="AJ12" s="906"/>
      <c r="AK12" s="906"/>
      <c r="AL12" s="907"/>
      <c r="AN12">
        <v>1</v>
      </c>
      <c r="AO12" t="s">
        <v>131</v>
      </c>
    </row>
    <row r="13" spans="2:41" ht="17.399999999999999" customHeight="1">
      <c r="B13" s="920"/>
      <c r="C13" s="871"/>
      <c r="D13" s="872"/>
      <c r="E13" s="876"/>
      <c r="F13" s="876"/>
      <c r="G13" s="881"/>
      <c r="H13" s="882"/>
      <c r="I13" s="882"/>
      <c r="J13" s="882"/>
      <c r="K13" s="882"/>
      <c r="L13" s="882"/>
      <c r="M13" s="882"/>
      <c r="N13" s="882"/>
      <c r="O13" s="882"/>
      <c r="P13" s="882"/>
      <c r="Q13" s="882"/>
      <c r="R13" s="882"/>
      <c r="S13" s="882"/>
      <c r="T13" s="882"/>
      <c r="U13" s="882"/>
      <c r="V13" s="882"/>
      <c r="W13" s="882"/>
      <c r="X13" s="882"/>
      <c r="Y13" s="882"/>
      <c r="Z13" s="883"/>
      <c r="AA13" s="897"/>
      <c r="AB13" s="898"/>
      <c r="AC13" s="905"/>
      <c r="AD13" s="906"/>
      <c r="AE13" s="906"/>
      <c r="AF13" s="906"/>
      <c r="AG13" s="906"/>
      <c r="AH13" s="906"/>
      <c r="AI13" s="906"/>
      <c r="AJ13" s="906"/>
      <c r="AK13" s="906"/>
      <c r="AL13" s="907"/>
      <c r="AN13">
        <v>2</v>
      </c>
      <c r="AO13" t="s">
        <v>132</v>
      </c>
    </row>
    <row r="14" spans="2:41" ht="17.399999999999999" customHeight="1">
      <c r="B14" s="920"/>
      <c r="C14" s="871"/>
      <c r="D14" s="872"/>
      <c r="E14" s="876"/>
      <c r="F14" s="876"/>
      <c r="G14" s="881"/>
      <c r="H14" s="882"/>
      <c r="I14" s="882"/>
      <c r="J14" s="882"/>
      <c r="K14" s="882"/>
      <c r="L14" s="882"/>
      <c r="M14" s="882"/>
      <c r="N14" s="882"/>
      <c r="O14" s="882"/>
      <c r="P14" s="882"/>
      <c r="Q14" s="882"/>
      <c r="R14" s="882"/>
      <c r="S14" s="882"/>
      <c r="T14" s="882"/>
      <c r="U14" s="882"/>
      <c r="V14" s="882"/>
      <c r="W14" s="882"/>
      <c r="X14" s="882"/>
      <c r="Y14" s="882"/>
      <c r="Z14" s="883"/>
      <c r="AA14" s="897"/>
      <c r="AB14" s="898"/>
      <c r="AC14" s="908"/>
      <c r="AD14" s="909"/>
      <c r="AE14" s="909"/>
      <c r="AF14" s="909"/>
      <c r="AG14" s="909"/>
      <c r="AH14" s="909"/>
      <c r="AI14" s="909"/>
      <c r="AJ14" s="909"/>
      <c r="AK14" s="909"/>
      <c r="AL14" s="910"/>
      <c r="AN14">
        <v>3</v>
      </c>
      <c r="AO14" t="s">
        <v>133</v>
      </c>
    </row>
    <row r="15" spans="2:41" ht="17.399999999999999" customHeight="1">
      <c r="B15" s="920"/>
      <c r="C15" s="873"/>
      <c r="D15" s="874"/>
      <c r="E15" s="877"/>
      <c r="F15" s="877"/>
      <c r="G15" s="884"/>
      <c r="H15" s="885"/>
      <c r="I15" s="885"/>
      <c r="J15" s="885"/>
      <c r="K15" s="885"/>
      <c r="L15" s="885"/>
      <c r="M15" s="885"/>
      <c r="N15" s="885"/>
      <c r="O15" s="885"/>
      <c r="P15" s="885"/>
      <c r="Q15" s="885"/>
      <c r="R15" s="885"/>
      <c r="S15" s="885"/>
      <c r="T15" s="885"/>
      <c r="U15" s="885"/>
      <c r="V15" s="885"/>
      <c r="W15" s="885"/>
      <c r="X15" s="885"/>
      <c r="Y15" s="885"/>
      <c r="Z15" s="886"/>
      <c r="AA15" s="639"/>
      <c r="AB15" s="641"/>
      <c r="AC15" s="899"/>
      <c r="AD15" s="900"/>
      <c r="AE15" s="900"/>
      <c r="AF15" s="120" t="s">
        <v>331</v>
      </c>
      <c r="AG15" s="900"/>
      <c r="AH15" s="900"/>
      <c r="AI15" s="120" t="s">
        <v>499</v>
      </c>
      <c r="AJ15" s="900"/>
      <c r="AK15" s="900"/>
      <c r="AL15" s="121" t="s">
        <v>500</v>
      </c>
      <c r="AN15">
        <v>4</v>
      </c>
      <c r="AO15" t="s">
        <v>134</v>
      </c>
    </row>
    <row r="16" spans="2:41" ht="17.399999999999999" customHeight="1">
      <c r="B16" s="920">
        <f>E16</f>
        <v>0</v>
      </c>
      <c r="C16" s="891">
        <v>2</v>
      </c>
      <c r="D16" s="892"/>
      <c r="E16" s="636"/>
      <c r="F16" s="638"/>
      <c r="G16" s="878" t="str">
        <f>IF(E16="","",VLOOKUP(E16,$AN$12:$AO$114,2,FALSE))</f>
        <v/>
      </c>
      <c r="H16" s="879"/>
      <c r="I16" s="879"/>
      <c r="J16" s="879"/>
      <c r="K16" s="879"/>
      <c r="L16" s="879"/>
      <c r="M16" s="879"/>
      <c r="N16" s="879"/>
      <c r="O16" s="879"/>
      <c r="P16" s="879"/>
      <c r="Q16" s="879"/>
      <c r="R16" s="879"/>
      <c r="S16" s="879"/>
      <c r="T16" s="879"/>
      <c r="U16" s="879"/>
      <c r="V16" s="879"/>
      <c r="W16" s="879"/>
      <c r="X16" s="879"/>
      <c r="Y16" s="879"/>
      <c r="Z16" s="880"/>
      <c r="AA16" s="636" t="s">
        <v>506</v>
      </c>
      <c r="AB16" s="638"/>
      <c r="AC16" s="902"/>
      <c r="AD16" s="903"/>
      <c r="AE16" s="903"/>
      <c r="AF16" s="903"/>
      <c r="AG16" s="903"/>
      <c r="AH16" s="903"/>
      <c r="AI16" s="903"/>
      <c r="AJ16" s="903"/>
      <c r="AK16" s="903"/>
      <c r="AL16" s="904"/>
      <c r="AN16">
        <v>5</v>
      </c>
      <c r="AO16" t="s">
        <v>135</v>
      </c>
    </row>
    <row r="17" spans="2:41" ht="17.399999999999999" customHeight="1">
      <c r="B17" s="920"/>
      <c r="C17" s="893"/>
      <c r="D17" s="894"/>
      <c r="E17" s="897"/>
      <c r="F17" s="898"/>
      <c r="G17" s="881"/>
      <c r="H17" s="882"/>
      <c r="I17" s="882"/>
      <c r="J17" s="882"/>
      <c r="K17" s="882"/>
      <c r="L17" s="882"/>
      <c r="M17" s="882"/>
      <c r="N17" s="882"/>
      <c r="O17" s="882"/>
      <c r="P17" s="882"/>
      <c r="Q17" s="882"/>
      <c r="R17" s="882"/>
      <c r="S17" s="882"/>
      <c r="T17" s="882"/>
      <c r="U17" s="882"/>
      <c r="V17" s="882"/>
      <c r="W17" s="882"/>
      <c r="X17" s="882"/>
      <c r="Y17" s="882"/>
      <c r="Z17" s="883"/>
      <c r="AA17" s="897"/>
      <c r="AB17" s="898"/>
      <c r="AC17" s="905"/>
      <c r="AD17" s="906"/>
      <c r="AE17" s="906"/>
      <c r="AF17" s="906"/>
      <c r="AG17" s="906"/>
      <c r="AH17" s="906"/>
      <c r="AI17" s="906"/>
      <c r="AJ17" s="906"/>
      <c r="AK17" s="906"/>
      <c r="AL17" s="907"/>
      <c r="AN17">
        <v>6</v>
      </c>
      <c r="AO17" t="s">
        <v>136</v>
      </c>
    </row>
    <row r="18" spans="2:41" ht="17.399999999999999" customHeight="1">
      <c r="B18" s="920"/>
      <c r="C18" s="893"/>
      <c r="D18" s="894"/>
      <c r="E18" s="897"/>
      <c r="F18" s="898"/>
      <c r="G18" s="881"/>
      <c r="H18" s="882"/>
      <c r="I18" s="882"/>
      <c r="J18" s="882"/>
      <c r="K18" s="882"/>
      <c r="L18" s="882"/>
      <c r="M18" s="882"/>
      <c r="N18" s="882"/>
      <c r="O18" s="882"/>
      <c r="P18" s="882"/>
      <c r="Q18" s="882"/>
      <c r="R18" s="882"/>
      <c r="S18" s="882"/>
      <c r="T18" s="882"/>
      <c r="U18" s="882"/>
      <c r="V18" s="882"/>
      <c r="W18" s="882"/>
      <c r="X18" s="882"/>
      <c r="Y18" s="882"/>
      <c r="Z18" s="883"/>
      <c r="AA18" s="897"/>
      <c r="AB18" s="898"/>
      <c r="AC18" s="905"/>
      <c r="AD18" s="906"/>
      <c r="AE18" s="906"/>
      <c r="AF18" s="906"/>
      <c r="AG18" s="906"/>
      <c r="AH18" s="906"/>
      <c r="AI18" s="906"/>
      <c r="AJ18" s="906"/>
      <c r="AK18" s="906"/>
      <c r="AL18" s="907"/>
      <c r="AN18">
        <v>7</v>
      </c>
      <c r="AO18" t="s">
        <v>137</v>
      </c>
    </row>
    <row r="19" spans="2:41" ht="17.399999999999999" customHeight="1">
      <c r="B19" s="920"/>
      <c r="C19" s="893"/>
      <c r="D19" s="894"/>
      <c r="E19" s="897"/>
      <c r="F19" s="898"/>
      <c r="G19" s="881"/>
      <c r="H19" s="882"/>
      <c r="I19" s="882"/>
      <c r="J19" s="882"/>
      <c r="K19" s="882"/>
      <c r="L19" s="882"/>
      <c r="M19" s="882"/>
      <c r="N19" s="882"/>
      <c r="O19" s="882"/>
      <c r="P19" s="882"/>
      <c r="Q19" s="882"/>
      <c r="R19" s="882"/>
      <c r="S19" s="882"/>
      <c r="T19" s="882"/>
      <c r="U19" s="882"/>
      <c r="V19" s="882"/>
      <c r="W19" s="882"/>
      <c r="X19" s="882"/>
      <c r="Y19" s="882"/>
      <c r="Z19" s="883"/>
      <c r="AA19" s="897"/>
      <c r="AB19" s="898"/>
      <c r="AC19" s="908"/>
      <c r="AD19" s="909"/>
      <c r="AE19" s="909"/>
      <c r="AF19" s="909"/>
      <c r="AG19" s="909"/>
      <c r="AH19" s="909"/>
      <c r="AI19" s="909"/>
      <c r="AJ19" s="909"/>
      <c r="AK19" s="909"/>
      <c r="AL19" s="910"/>
      <c r="AN19">
        <v>8</v>
      </c>
      <c r="AO19" t="s">
        <v>138</v>
      </c>
    </row>
    <row r="20" spans="2:41" ht="17.399999999999999" customHeight="1">
      <c r="B20" s="920"/>
      <c r="C20" s="895"/>
      <c r="D20" s="896"/>
      <c r="E20" s="639"/>
      <c r="F20" s="641"/>
      <c r="G20" s="884"/>
      <c r="H20" s="885"/>
      <c r="I20" s="885"/>
      <c r="J20" s="885"/>
      <c r="K20" s="885"/>
      <c r="L20" s="885"/>
      <c r="M20" s="885"/>
      <c r="N20" s="885"/>
      <c r="O20" s="885"/>
      <c r="P20" s="885"/>
      <c r="Q20" s="885"/>
      <c r="R20" s="885"/>
      <c r="S20" s="885"/>
      <c r="T20" s="885"/>
      <c r="U20" s="885"/>
      <c r="V20" s="885"/>
      <c r="W20" s="885"/>
      <c r="X20" s="885"/>
      <c r="Y20" s="885"/>
      <c r="Z20" s="886"/>
      <c r="AA20" s="639"/>
      <c r="AB20" s="641"/>
      <c r="AC20" s="899"/>
      <c r="AD20" s="900"/>
      <c r="AE20" s="119"/>
      <c r="AF20" s="120" t="s">
        <v>331</v>
      </c>
      <c r="AG20" s="900"/>
      <c r="AH20" s="900"/>
      <c r="AI20" s="120" t="s">
        <v>499</v>
      </c>
      <c r="AJ20" s="900"/>
      <c r="AK20" s="900"/>
      <c r="AL20" s="121" t="s">
        <v>500</v>
      </c>
      <c r="AN20">
        <v>9</v>
      </c>
      <c r="AO20" t="s">
        <v>139</v>
      </c>
    </row>
    <row r="21" spans="2:41" ht="17.399999999999999" customHeight="1">
      <c r="B21" s="920">
        <f>E21</f>
        <v>0</v>
      </c>
      <c r="C21" s="891">
        <v>3</v>
      </c>
      <c r="D21" s="892"/>
      <c r="E21" s="636"/>
      <c r="F21" s="638"/>
      <c r="G21" s="878" t="str">
        <f>IF(E21="","",VLOOKUP(E21,$AN$12:$AO$114,2,FALSE))</f>
        <v/>
      </c>
      <c r="H21" s="879"/>
      <c r="I21" s="879"/>
      <c r="J21" s="879"/>
      <c r="K21" s="879"/>
      <c r="L21" s="879"/>
      <c r="M21" s="879"/>
      <c r="N21" s="879"/>
      <c r="O21" s="879"/>
      <c r="P21" s="879"/>
      <c r="Q21" s="879"/>
      <c r="R21" s="879"/>
      <c r="S21" s="879"/>
      <c r="T21" s="879"/>
      <c r="U21" s="879"/>
      <c r="V21" s="879"/>
      <c r="W21" s="879"/>
      <c r="X21" s="879"/>
      <c r="Y21" s="879"/>
      <c r="Z21" s="880"/>
      <c r="AA21" s="636" t="s">
        <v>506</v>
      </c>
      <c r="AB21" s="638"/>
      <c r="AC21" s="902"/>
      <c r="AD21" s="903"/>
      <c r="AE21" s="903"/>
      <c r="AF21" s="903"/>
      <c r="AG21" s="903"/>
      <c r="AH21" s="903"/>
      <c r="AI21" s="903"/>
      <c r="AJ21" s="903"/>
      <c r="AK21" s="903"/>
      <c r="AL21" s="904"/>
      <c r="AN21">
        <v>10</v>
      </c>
      <c r="AO21" t="s">
        <v>140</v>
      </c>
    </row>
    <row r="22" spans="2:41" ht="17.399999999999999" customHeight="1">
      <c r="B22" s="920"/>
      <c r="C22" s="893"/>
      <c r="D22" s="894"/>
      <c r="E22" s="897"/>
      <c r="F22" s="898"/>
      <c r="G22" s="881"/>
      <c r="H22" s="882"/>
      <c r="I22" s="882"/>
      <c r="J22" s="882"/>
      <c r="K22" s="882"/>
      <c r="L22" s="882"/>
      <c r="M22" s="882"/>
      <c r="N22" s="882"/>
      <c r="O22" s="882"/>
      <c r="P22" s="882"/>
      <c r="Q22" s="882"/>
      <c r="R22" s="882"/>
      <c r="S22" s="882"/>
      <c r="T22" s="882"/>
      <c r="U22" s="882"/>
      <c r="V22" s="882"/>
      <c r="W22" s="882"/>
      <c r="X22" s="882"/>
      <c r="Y22" s="882"/>
      <c r="Z22" s="883"/>
      <c r="AA22" s="897"/>
      <c r="AB22" s="898"/>
      <c r="AC22" s="905"/>
      <c r="AD22" s="906"/>
      <c r="AE22" s="906"/>
      <c r="AF22" s="906"/>
      <c r="AG22" s="906"/>
      <c r="AH22" s="906"/>
      <c r="AI22" s="906"/>
      <c r="AJ22" s="906"/>
      <c r="AK22" s="906"/>
      <c r="AL22" s="907"/>
      <c r="AN22">
        <v>11</v>
      </c>
      <c r="AO22" t="s">
        <v>141</v>
      </c>
    </row>
    <row r="23" spans="2:41" ht="17.399999999999999" customHeight="1">
      <c r="B23" s="920"/>
      <c r="C23" s="893"/>
      <c r="D23" s="894"/>
      <c r="E23" s="897"/>
      <c r="F23" s="898"/>
      <c r="G23" s="881"/>
      <c r="H23" s="882"/>
      <c r="I23" s="882"/>
      <c r="J23" s="882"/>
      <c r="K23" s="882"/>
      <c r="L23" s="882"/>
      <c r="M23" s="882"/>
      <c r="N23" s="882"/>
      <c r="O23" s="882"/>
      <c r="P23" s="882"/>
      <c r="Q23" s="882"/>
      <c r="R23" s="882"/>
      <c r="S23" s="882"/>
      <c r="T23" s="882"/>
      <c r="U23" s="882"/>
      <c r="V23" s="882"/>
      <c r="W23" s="882"/>
      <c r="X23" s="882"/>
      <c r="Y23" s="882"/>
      <c r="Z23" s="883"/>
      <c r="AA23" s="897"/>
      <c r="AB23" s="898"/>
      <c r="AC23" s="905"/>
      <c r="AD23" s="906"/>
      <c r="AE23" s="906"/>
      <c r="AF23" s="906"/>
      <c r="AG23" s="906"/>
      <c r="AH23" s="906"/>
      <c r="AI23" s="906"/>
      <c r="AJ23" s="906"/>
      <c r="AK23" s="906"/>
      <c r="AL23" s="907"/>
      <c r="AN23">
        <v>12</v>
      </c>
      <c r="AO23" t="s">
        <v>142</v>
      </c>
    </row>
    <row r="24" spans="2:41" ht="17.399999999999999" customHeight="1">
      <c r="B24" s="920"/>
      <c r="C24" s="893"/>
      <c r="D24" s="894"/>
      <c r="E24" s="897"/>
      <c r="F24" s="898"/>
      <c r="G24" s="881"/>
      <c r="H24" s="882"/>
      <c r="I24" s="882"/>
      <c r="J24" s="882"/>
      <c r="K24" s="882"/>
      <c r="L24" s="882"/>
      <c r="M24" s="882"/>
      <c r="N24" s="882"/>
      <c r="O24" s="882"/>
      <c r="P24" s="882"/>
      <c r="Q24" s="882"/>
      <c r="R24" s="882"/>
      <c r="S24" s="882"/>
      <c r="T24" s="882"/>
      <c r="U24" s="882"/>
      <c r="V24" s="882"/>
      <c r="W24" s="882"/>
      <c r="X24" s="882"/>
      <c r="Y24" s="882"/>
      <c r="Z24" s="883"/>
      <c r="AA24" s="897"/>
      <c r="AB24" s="898"/>
      <c r="AC24" s="908"/>
      <c r="AD24" s="909"/>
      <c r="AE24" s="909"/>
      <c r="AF24" s="909"/>
      <c r="AG24" s="909"/>
      <c r="AH24" s="909"/>
      <c r="AI24" s="909"/>
      <c r="AJ24" s="909"/>
      <c r="AK24" s="909"/>
      <c r="AL24" s="910"/>
      <c r="AN24">
        <v>13</v>
      </c>
      <c r="AO24" t="s">
        <v>143</v>
      </c>
    </row>
    <row r="25" spans="2:41" ht="17.399999999999999" customHeight="1">
      <c r="B25" s="920"/>
      <c r="C25" s="895"/>
      <c r="D25" s="896"/>
      <c r="E25" s="639"/>
      <c r="F25" s="641"/>
      <c r="G25" s="884"/>
      <c r="H25" s="885"/>
      <c r="I25" s="885"/>
      <c r="J25" s="885"/>
      <c r="K25" s="885"/>
      <c r="L25" s="885"/>
      <c r="M25" s="885"/>
      <c r="N25" s="885"/>
      <c r="O25" s="885"/>
      <c r="P25" s="885"/>
      <c r="Q25" s="885"/>
      <c r="R25" s="885"/>
      <c r="S25" s="885"/>
      <c r="T25" s="885"/>
      <c r="U25" s="885"/>
      <c r="V25" s="885"/>
      <c r="W25" s="885"/>
      <c r="X25" s="885"/>
      <c r="Y25" s="885"/>
      <c r="Z25" s="886"/>
      <c r="AA25" s="639"/>
      <c r="AB25" s="641"/>
      <c r="AC25" s="899"/>
      <c r="AD25" s="900"/>
      <c r="AE25" s="119"/>
      <c r="AF25" s="120" t="s">
        <v>331</v>
      </c>
      <c r="AG25" s="900"/>
      <c r="AH25" s="900"/>
      <c r="AI25" s="120" t="s">
        <v>499</v>
      </c>
      <c r="AJ25" s="900"/>
      <c r="AK25" s="900"/>
      <c r="AL25" s="121" t="s">
        <v>500</v>
      </c>
      <c r="AN25">
        <v>14</v>
      </c>
      <c r="AO25" t="s">
        <v>144</v>
      </c>
    </row>
    <row r="26" spans="2:41" ht="17.399999999999999" customHeight="1">
      <c r="B26" s="920">
        <f>E26</f>
        <v>0</v>
      </c>
      <c r="C26" s="891">
        <v>4</v>
      </c>
      <c r="D26" s="892"/>
      <c r="E26" s="636"/>
      <c r="F26" s="638"/>
      <c r="G26" s="878" t="str">
        <f>IF(E26="","",VLOOKUP(E26,$AN$12:$AO$114,2,FALSE))</f>
        <v/>
      </c>
      <c r="H26" s="879"/>
      <c r="I26" s="879"/>
      <c r="J26" s="879"/>
      <c r="K26" s="879"/>
      <c r="L26" s="879"/>
      <c r="M26" s="879"/>
      <c r="N26" s="879"/>
      <c r="O26" s="879"/>
      <c r="P26" s="879"/>
      <c r="Q26" s="879"/>
      <c r="R26" s="879"/>
      <c r="S26" s="879"/>
      <c r="T26" s="879"/>
      <c r="U26" s="879"/>
      <c r="V26" s="879"/>
      <c r="W26" s="879"/>
      <c r="X26" s="879"/>
      <c r="Y26" s="879"/>
      <c r="Z26" s="880"/>
      <c r="AA26" s="636" t="s">
        <v>506</v>
      </c>
      <c r="AB26" s="638"/>
      <c r="AC26" s="902"/>
      <c r="AD26" s="903"/>
      <c r="AE26" s="903"/>
      <c r="AF26" s="903"/>
      <c r="AG26" s="903"/>
      <c r="AH26" s="903"/>
      <c r="AI26" s="903"/>
      <c r="AJ26" s="903"/>
      <c r="AK26" s="903"/>
      <c r="AL26" s="904"/>
      <c r="AN26">
        <v>15</v>
      </c>
      <c r="AO26" t="s">
        <v>145</v>
      </c>
    </row>
    <row r="27" spans="2:41" ht="17.399999999999999" customHeight="1">
      <c r="B27" s="920"/>
      <c r="C27" s="893"/>
      <c r="D27" s="894"/>
      <c r="E27" s="897"/>
      <c r="F27" s="898"/>
      <c r="G27" s="881"/>
      <c r="H27" s="882"/>
      <c r="I27" s="882"/>
      <c r="J27" s="882"/>
      <c r="K27" s="882"/>
      <c r="L27" s="882"/>
      <c r="M27" s="882"/>
      <c r="N27" s="882"/>
      <c r="O27" s="882"/>
      <c r="P27" s="882"/>
      <c r="Q27" s="882"/>
      <c r="R27" s="882"/>
      <c r="S27" s="882"/>
      <c r="T27" s="882"/>
      <c r="U27" s="882"/>
      <c r="V27" s="882"/>
      <c r="W27" s="882"/>
      <c r="X27" s="882"/>
      <c r="Y27" s="882"/>
      <c r="Z27" s="883"/>
      <c r="AA27" s="897"/>
      <c r="AB27" s="898"/>
      <c r="AC27" s="905"/>
      <c r="AD27" s="906"/>
      <c r="AE27" s="906"/>
      <c r="AF27" s="906"/>
      <c r="AG27" s="906"/>
      <c r="AH27" s="906"/>
      <c r="AI27" s="906"/>
      <c r="AJ27" s="906"/>
      <c r="AK27" s="906"/>
      <c r="AL27" s="907"/>
      <c r="AN27">
        <v>16</v>
      </c>
      <c r="AO27" t="s">
        <v>146</v>
      </c>
    </row>
    <row r="28" spans="2:41" ht="17.399999999999999" customHeight="1">
      <c r="B28" s="920"/>
      <c r="C28" s="893"/>
      <c r="D28" s="894"/>
      <c r="E28" s="897"/>
      <c r="F28" s="898"/>
      <c r="G28" s="881"/>
      <c r="H28" s="882"/>
      <c r="I28" s="882"/>
      <c r="J28" s="882"/>
      <c r="K28" s="882"/>
      <c r="L28" s="882"/>
      <c r="M28" s="882"/>
      <c r="N28" s="882"/>
      <c r="O28" s="882"/>
      <c r="P28" s="882"/>
      <c r="Q28" s="882"/>
      <c r="R28" s="882"/>
      <c r="S28" s="882"/>
      <c r="T28" s="882"/>
      <c r="U28" s="882"/>
      <c r="V28" s="882"/>
      <c r="W28" s="882"/>
      <c r="X28" s="882"/>
      <c r="Y28" s="882"/>
      <c r="Z28" s="883"/>
      <c r="AA28" s="897"/>
      <c r="AB28" s="898"/>
      <c r="AC28" s="905"/>
      <c r="AD28" s="906"/>
      <c r="AE28" s="906"/>
      <c r="AF28" s="906"/>
      <c r="AG28" s="906"/>
      <c r="AH28" s="906"/>
      <c r="AI28" s="906"/>
      <c r="AJ28" s="906"/>
      <c r="AK28" s="906"/>
      <c r="AL28" s="907"/>
      <c r="AN28">
        <v>17</v>
      </c>
      <c r="AO28" t="s">
        <v>147</v>
      </c>
    </row>
    <row r="29" spans="2:41" ht="17.399999999999999" customHeight="1">
      <c r="B29" s="920"/>
      <c r="C29" s="893"/>
      <c r="D29" s="894"/>
      <c r="E29" s="897"/>
      <c r="F29" s="898"/>
      <c r="G29" s="881"/>
      <c r="H29" s="882"/>
      <c r="I29" s="882"/>
      <c r="J29" s="882"/>
      <c r="K29" s="882"/>
      <c r="L29" s="882"/>
      <c r="M29" s="882"/>
      <c r="N29" s="882"/>
      <c r="O29" s="882"/>
      <c r="P29" s="882"/>
      <c r="Q29" s="882"/>
      <c r="R29" s="882"/>
      <c r="S29" s="882"/>
      <c r="T29" s="882"/>
      <c r="U29" s="882"/>
      <c r="V29" s="882"/>
      <c r="W29" s="882"/>
      <c r="X29" s="882"/>
      <c r="Y29" s="882"/>
      <c r="Z29" s="883"/>
      <c r="AA29" s="897"/>
      <c r="AB29" s="898"/>
      <c r="AC29" s="908"/>
      <c r="AD29" s="909"/>
      <c r="AE29" s="909"/>
      <c r="AF29" s="909"/>
      <c r="AG29" s="909"/>
      <c r="AH29" s="909"/>
      <c r="AI29" s="909"/>
      <c r="AJ29" s="909"/>
      <c r="AK29" s="909"/>
      <c r="AL29" s="910"/>
      <c r="AN29">
        <v>18</v>
      </c>
      <c r="AO29" t="s">
        <v>148</v>
      </c>
    </row>
    <row r="30" spans="2:41" ht="17.399999999999999" customHeight="1">
      <c r="B30" s="920"/>
      <c r="C30" s="895"/>
      <c r="D30" s="896"/>
      <c r="E30" s="639"/>
      <c r="F30" s="641"/>
      <c r="G30" s="884"/>
      <c r="H30" s="885"/>
      <c r="I30" s="885"/>
      <c r="J30" s="885"/>
      <c r="K30" s="885"/>
      <c r="L30" s="885"/>
      <c r="M30" s="885"/>
      <c r="N30" s="885"/>
      <c r="O30" s="885"/>
      <c r="P30" s="885"/>
      <c r="Q30" s="885"/>
      <c r="R30" s="885"/>
      <c r="S30" s="885"/>
      <c r="T30" s="885"/>
      <c r="U30" s="885"/>
      <c r="V30" s="885"/>
      <c r="W30" s="885"/>
      <c r="X30" s="885"/>
      <c r="Y30" s="885"/>
      <c r="Z30" s="886"/>
      <c r="AA30" s="639"/>
      <c r="AB30" s="641"/>
      <c r="AC30" s="899"/>
      <c r="AD30" s="900"/>
      <c r="AE30" s="119"/>
      <c r="AF30" s="120" t="s">
        <v>331</v>
      </c>
      <c r="AG30" s="900"/>
      <c r="AH30" s="900"/>
      <c r="AI30" s="120" t="s">
        <v>499</v>
      </c>
      <c r="AJ30" s="900"/>
      <c r="AK30" s="900"/>
      <c r="AL30" s="121" t="s">
        <v>500</v>
      </c>
      <c r="AN30">
        <v>19</v>
      </c>
      <c r="AO30" t="s">
        <v>149</v>
      </c>
    </row>
    <row r="31" spans="2:41" ht="17.399999999999999" customHeight="1">
      <c r="B31" s="920">
        <f>E31</f>
        <v>0</v>
      </c>
      <c r="C31" s="891">
        <v>5</v>
      </c>
      <c r="D31" s="892"/>
      <c r="E31" s="636"/>
      <c r="F31" s="638"/>
      <c r="G31" s="878" t="str">
        <f>IF(E31="","",VLOOKUP(E31,$AN$12:$AO$114,2,FALSE))</f>
        <v/>
      </c>
      <c r="H31" s="879"/>
      <c r="I31" s="879"/>
      <c r="J31" s="879"/>
      <c r="K31" s="879"/>
      <c r="L31" s="879"/>
      <c r="M31" s="879"/>
      <c r="N31" s="879"/>
      <c r="O31" s="879"/>
      <c r="P31" s="879"/>
      <c r="Q31" s="879"/>
      <c r="R31" s="879"/>
      <c r="S31" s="879"/>
      <c r="T31" s="879"/>
      <c r="U31" s="879"/>
      <c r="V31" s="879"/>
      <c r="W31" s="879"/>
      <c r="X31" s="879"/>
      <c r="Y31" s="879"/>
      <c r="Z31" s="880"/>
      <c r="AA31" s="636" t="s">
        <v>506</v>
      </c>
      <c r="AB31" s="638"/>
      <c r="AC31" s="902"/>
      <c r="AD31" s="903"/>
      <c r="AE31" s="903"/>
      <c r="AF31" s="903"/>
      <c r="AG31" s="903"/>
      <c r="AH31" s="903"/>
      <c r="AI31" s="903"/>
      <c r="AJ31" s="903"/>
      <c r="AK31" s="903"/>
      <c r="AL31" s="904"/>
      <c r="AN31">
        <v>20</v>
      </c>
      <c r="AO31" t="s">
        <v>150</v>
      </c>
    </row>
    <row r="32" spans="2:41" ht="17.399999999999999" customHeight="1">
      <c r="B32" s="920"/>
      <c r="C32" s="893"/>
      <c r="D32" s="894"/>
      <c r="E32" s="897"/>
      <c r="F32" s="898"/>
      <c r="G32" s="881"/>
      <c r="H32" s="882"/>
      <c r="I32" s="882"/>
      <c r="J32" s="882"/>
      <c r="K32" s="882"/>
      <c r="L32" s="882"/>
      <c r="M32" s="882"/>
      <c r="N32" s="882"/>
      <c r="O32" s="882"/>
      <c r="P32" s="882"/>
      <c r="Q32" s="882"/>
      <c r="R32" s="882"/>
      <c r="S32" s="882"/>
      <c r="T32" s="882"/>
      <c r="U32" s="882"/>
      <c r="V32" s="882"/>
      <c r="W32" s="882"/>
      <c r="X32" s="882"/>
      <c r="Y32" s="882"/>
      <c r="Z32" s="883"/>
      <c r="AA32" s="897"/>
      <c r="AB32" s="898"/>
      <c r="AC32" s="905"/>
      <c r="AD32" s="906"/>
      <c r="AE32" s="906"/>
      <c r="AF32" s="906"/>
      <c r="AG32" s="906"/>
      <c r="AH32" s="906"/>
      <c r="AI32" s="906"/>
      <c r="AJ32" s="906"/>
      <c r="AK32" s="906"/>
      <c r="AL32" s="907"/>
      <c r="AN32">
        <v>21</v>
      </c>
      <c r="AO32" t="s">
        <v>151</v>
      </c>
    </row>
    <row r="33" spans="2:41" ht="17.399999999999999" customHeight="1">
      <c r="B33" s="920"/>
      <c r="C33" s="893"/>
      <c r="D33" s="894"/>
      <c r="E33" s="897"/>
      <c r="F33" s="898"/>
      <c r="G33" s="881"/>
      <c r="H33" s="882"/>
      <c r="I33" s="882"/>
      <c r="J33" s="882"/>
      <c r="K33" s="882"/>
      <c r="L33" s="882"/>
      <c r="M33" s="882"/>
      <c r="N33" s="882"/>
      <c r="O33" s="882"/>
      <c r="P33" s="882"/>
      <c r="Q33" s="882"/>
      <c r="R33" s="882"/>
      <c r="S33" s="882"/>
      <c r="T33" s="882"/>
      <c r="U33" s="882"/>
      <c r="V33" s="882"/>
      <c r="W33" s="882"/>
      <c r="X33" s="882"/>
      <c r="Y33" s="882"/>
      <c r="Z33" s="883"/>
      <c r="AA33" s="897"/>
      <c r="AB33" s="898"/>
      <c r="AC33" s="905"/>
      <c r="AD33" s="906"/>
      <c r="AE33" s="906"/>
      <c r="AF33" s="906"/>
      <c r="AG33" s="906"/>
      <c r="AH33" s="906"/>
      <c r="AI33" s="906"/>
      <c r="AJ33" s="906"/>
      <c r="AK33" s="906"/>
      <c r="AL33" s="907"/>
      <c r="AN33">
        <v>22</v>
      </c>
      <c r="AO33" t="s">
        <v>152</v>
      </c>
    </row>
    <row r="34" spans="2:41" ht="17.399999999999999" customHeight="1">
      <c r="B34" s="920"/>
      <c r="C34" s="893"/>
      <c r="D34" s="894"/>
      <c r="E34" s="897"/>
      <c r="F34" s="898"/>
      <c r="G34" s="881"/>
      <c r="H34" s="882"/>
      <c r="I34" s="882"/>
      <c r="J34" s="882"/>
      <c r="K34" s="882"/>
      <c r="L34" s="882"/>
      <c r="M34" s="882"/>
      <c r="N34" s="882"/>
      <c r="O34" s="882"/>
      <c r="P34" s="882"/>
      <c r="Q34" s="882"/>
      <c r="R34" s="882"/>
      <c r="S34" s="882"/>
      <c r="T34" s="882"/>
      <c r="U34" s="882"/>
      <c r="V34" s="882"/>
      <c r="W34" s="882"/>
      <c r="X34" s="882"/>
      <c r="Y34" s="882"/>
      <c r="Z34" s="883"/>
      <c r="AA34" s="897"/>
      <c r="AB34" s="898"/>
      <c r="AC34" s="908"/>
      <c r="AD34" s="909"/>
      <c r="AE34" s="909"/>
      <c r="AF34" s="909"/>
      <c r="AG34" s="909"/>
      <c r="AH34" s="909"/>
      <c r="AI34" s="909"/>
      <c r="AJ34" s="909"/>
      <c r="AK34" s="909"/>
      <c r="AL34" s="910"/>
      <c r="AN34">
        <v>23</v>
      </c>
      <c r="AO34" t="s">
        <v>153</v>
      </c>
    </row>
    <row r="35" spans="2:41" ht="17.399999999999999" customHeight="1">
      <c r="B35" s="920"/>
      <c r="C35" s="895"/>
      <c r="D35" s="896"/>
      <c r="E35" s="639"/>
      <c r="F35" s="641"/>
      <c r="G35" s="884"/>
      <c r="H35" s="885"/>
      <c r="I35" s="885"/>
      <c r="J35" s="885"/>
      <c r="K35" s="885"/>
      <c r="L35" s="885"/>
      <c r="M35" s="885"/>
      <c r="N35" s="885"/>
      <c r="O35" s="885"/>
      <c r="P35" s="885"/>
      <c r="Q35" s="885"/>
      <c r="R35" s="885"/>
      <c r="S35" s="885"/>
      <c r="T35" s="885"/>
      <c r="U35" s="885"/>
      <c r="V35" s="885"/>
      <c r="W35" s="885"/>
      <c r="X35" s="885"/>
      <c r="Y35" s="885"/>
      <c r="Z35" s="886"/>
      <c r="AA35" s="639"/>
      <c r="AB35" s="641"/>
      <c r="AC35" s="899"/>
      <c r="AD35" s="900"/>
      <c r="AE35" s="119"/>
      <c r="AF35" s="120" t="s">
        <v>331</v>
      </c>
      <c r="AG35" s="900"/>
      <c r="AH35" s="900"/>
      <c r="AI35" s="120" t="s">
        <v>499</v>
      </c>
      <c r="AJ35" s="900"/>
      <c r="AK35" s="900"/>
      <c r="AL35" s="121" t="s">
        <v>500</v>
      </c>
      <c r="AN35">
        <v>24</v>
      </c>
      <c r="AO35" t="s">
        <v>154</v>
      </c>
    </row>
    <row r="36" spans="2:41" ht="17.399999999999999" customHeight="1">
      <c r="B36" s="920">
        <f>E36</f>
        <v>0</v>
      </c>
      <c r="C36" s="891">
        <v>6</v>
      </c>
      <c r="D36" s="892"/>
      <c r="E36" s="636"/>
      <c r="F36" s="638"/>
      <c r="G36" s="878" t="str">
        <f>IF(E36="","",VLOOKUP(E36,$AN$12:$AO$114,2,FALSE))</f>
        <v/>
      </c>
      <c r="H36" s="879"/>
      <c r="I36" s="879"/>
      <c r="J36" s="879"/>
      <c r="K36" s="879"/>
      <c r="L36" s="879"/>
      <c r="M36" s="879"/>
      <c r="N36" s="879"/>
      <c r="O36" s="879"/>
      <c r="P36" s="879"/>
      <c r="Q36" s="879"/>
      <c r="R36" s="879"/>
      <c r="S36" s="879"/>
      <c r="T36" s="879"/>
      <c r="U36" s="879"/>
      <c r="V36" s="879"/>
      <c r="W36" s="879"/>
      <c r="X36" s="879"/>
      <c r="Y36" s="879"/>
      <c r="Z36" s="880"/>
      <c r="AA36" s="636" t="s">
        <v>506</v>
      </c>
      <c r="AB36" s="638"/>
      <c r="AC36" s="902"/>
      <c r="AD36" s="903"/>
      <c r="AE36" s="903"/>
      <c r="AF36" s="903"/>
      <c r="AG36" s="903"/>
      <c r="AH36" s="903"/>
      <c r="AI36" s="903"/>
      <c r="AJ36" s="903"/>
      <c r="AK36" s="903"/>
      <c r="AL36" s="904"/>
      <c r="AN36">
        <v>25</v>
      </c>
      <c r="AO36" t="s">
        <v>155</v>
      </c>
    </row>
    <row r="37" spans="2:41" ht="17.399999999999999" customHeight="1">
      <c r="B37" s="920"/>
      <c r="C37" s="893"/>
      <c r="D37" s="894"/>
      <c r="E37" s="897"/>
      <c r="F37" s="898"/>
      <c r="G37" s="881"/>
      <c r="H37" s="882"/>
      <c r="I37" s="882"/>
      <c r="J37" s="882"/>
      <c r="K37" s="882"/>
      <c r="L37" s="882"/>
      <c r="M37" s="882"/>
      <c r="N37" s="882"/>
      <c r="O37" s="882"/>
      <c r="P37" s="882"/>
      <c r="Q37" s="882"/>
      <c r="R37" s="882"/>
      <c r="S37" s="882"/>
      <c r="T37" s="882"/>
      <c r="U37" s="882"/>
      <c r="V37" s="882"/>
      <c r="W37" s="882"/>
      <c r="X37" s="882"/>
      <c r="Y37" s="882"/>
      <c r="Z37" s="883"/>
      <c r="AA37" s="897"/>
      <c r="AB37" s="898"/>
      <c r="AC37" s="905"/>
      <c r="AD37" s="906"/>
      <c r="AE37" s="906"/>
      <c r="AF37" s="906"/>
      <c r="AG37" s="906"/>
      <c r="AH37" s="906"/>
      <c r="AI37" s="906"/>
      <c r="AJ37" s="906"/>
      <c r="AK37" s="906"/>
      <c r="AL37" s="907"/>
      <c r="AN37">
        <v>26</v>
      </c>
      <c r="AO37" t="s">
        <v>156</v>
      </c>
    </row>
    <row r="38" spans="2:41" ht="17.399999999999999" customHeight="1">
      <c r="B38" s="920"/>
      <c r="C38" s="893"/>
      <c r="D38" s="894"/>
      <c r="E38" s="897"/>
      <c r="F38" s="898"/>
      <c r="G38" s="881"/>
      <c r="H38" s="882"/>
      <c r="I38" s="882"/>
      <c r="J38" s="882"/>
      <c r="K38" s="882"/>
      <c r="L38" s="882"/>
      <c r="M38" s="882"/>
      <c r="N38" s="882"/>
      <c r="O38" s="882"/>
      <c r="P38" s="882"/>
      <c r="Q38" s="882"/>
      <c r="R38" s="882"/>
      <c r="S38" s="882"/>
      <c r="T38" s="882"/>
      <c r="U38" s="882"/>
      <c r="V38" s="882"/>
      <c r="W38" s="882"/>
      <c r="X38" s="882"/>
      <c r="Y38" s="882"/>
      <c r="Z38" s="883"/>
      <c r="AA38" s="897"/>
      <c r="AB38" s="898"/>
      <c r="AC38" s="905"/>
      <c r="AD38" s="906"/>
      <c r="AE38" s="906"/>
      <c r="AF38" s="906"/>
      <c r="AG38" s="906"/>
      <c r="AH38" s="906"/>
      <c r="AI38" s="906"/>
      <c r="AJ38" s="906"/>
      <c r="AK38" s="906"/>
      <c r="AL38" s="907"/>
      <c r="AN38">
        <v>27</v>
      </c>
      <c r="AO38" t="s">
        <v>157</v>
      </c>
    </row>
    <row r="39" spans="2:41" ht="17.399999999999999" customHeight="1">
      <c r="B39" s="920"/>
      <c r="C39" s="893"/>
      <c r="D39" s="894"/>
      <c r="E39" s="897"/>
      <c r="F39" s="898"/>
      <c r="G39" s="881"/>
      <c r="H39" s="882"/>
      <c r="I39" s="882"/>
      <c r="J39" s="882"/>
      <c r="K39" s="882"/>
      <c r="L39" s="882"/>
      <c r="M39" s="882"/>
      <c r="N39" s="882"/>
      <c r="O39" s="882"/>
      <c r="P39" s="882"/>
      <c r="Q39" s="882"/>
      <c r="R39" s="882"/>
      <c r="S39" s="882"/>
      <c r="T39" s="882"/>
      <c r="U39" s="882"/>
      <c r="V39" s="882"/>
      <c r="W39" s="882"/>
      <c r="X39" s="882"/>
      <c r="Y39" s="882"/>
      <c r="Z39" s="883"/>
      <c r="AA39" s="897"/>
      <c r="AB39" s="898"/>
      <c r="AC39" s="908"/>
      <c r="AD39" s="909"/>
      <c r="AE39" s="909"/>
      <c r="AF39" s="909"/>
      <c r="AG39" s="909"/>
      <c r="AH39" s="909"/>
      <c r="AI39" s="909"/>
      <c r="AJ39" s="909"/>
      <c r="AK39" s="909"/>
      <c r="AL39" s="910"/>
      <c r="AN39">
        <v>28</v>
      </c>
      <c r="AO39" t="s">
        <v>158</v>
      </c>
    </row>
    <row r="40" spans="2:41" ht="17.399999999999999" customHeight="1">
      <c r="B40" s="920"/>
      <c r="C40" s="895"/>
      <c r="D40" s="896"/>
      <c r="E40" s="639"/>
      <c r="F40" s="641"/>
      <c r="G40" s="884"/>
      <c r="H40" s="885"/>
      <c r="I40" s="885"/>
      <c r="J40" s="885"/>
      <c r="K40" s="885"/>
      <c r="L40" s="885"/>
      <c r="M40" s="885"/>
      <c r="N40" s="885"/>
      <c r="O40" s="885"/>
      <c r="P40" s="885"/>
      <c r="Q40" s="885"/>
      <c r="R40" s="885"/>
      <c r="S40" s="885"/>
      <c r="T40" s="885"/>
      <c r="U40" s="885"/>
      <c r="V40" s="885"/>
      <c r="W40" s="885"/>
      <c r="X40" s="885"/>
      <c r="Y40" s="885"/>
      <c r="Z40" s="886"/>
      <c r="AA40" s="639"/>
      <c r="AB40" s="641"/>
      <c r="AC40" s="899"/>
      <c r="AD40" s="900"/>
      <c r="AE40" s="119"/>
      <c r="AF40" s="120" t="s">
        <v>331</v>
      </c>
      <c r="AG40" s="900"/>
      <c r="AH40" s="900"/>
      <c r="AI40" s="120" t="s">
        <v>499</v>
      </c>
      <c r="AJ40" s="900"/>
      <c r="AK40" s="900"/>
      <c r="AL40" s="121" t="s">
        <v>500</v>
      </c>
      <c r="AN40">
        <v>29</v>
      </c>
      <c r="AO40" t="s">
        <v>159</v>
      </c>
    </row>
    <row r="41" spans="2:41" ht="17.399999999999999" customHeight="1">
      <c r="B41" s="920">
        <f>E41</f>
        <v>0</v>
      </c>
      <c r="C41" s="891">
        <v>7</v>
      </c>
      <c r="D41" s="892"/>
      <c r="E41" s="636"/>
      <c r="F41" s="638"/>
      <c r="G41" s="878" t="str">
        <f>IF(E41="","",VLOOKUP(E41,$AN$12:$AO$114,2,FALSE))</f>
        <v/>
      </c>
      <c r="H41" s="879"/>
      <c r="I41" s="879"/>
      <c r="J41" s="879"/>
      <c r="K41" s="879"/>
      <c r="L41" s="879"/>
      <c r="M41" s="879"/>
      <c r="N41" s="879"/>
      <c r="O41" s="879"/>
      <c r="P41" s="879"/>
      <c r="Q41" s="879"/>
      <c r="R41" s="879"/>
      <c r="S41" s="879"/>
      <c r="T41" s="879"/>
      <c r="U41" s="879"/>
      <c r="V41" s="879"/>
      <c r="W41" s="879"/>
      <c r="X41" s="879"/>
      <c r="Y41" s="879"/>
      <c r="Z41" s="880"/>
      <c r="AA41" s="636" t="s">
        <v>506</v>
      </c>
      <c r="AB41" s="638"/>
      <c r="AC41" s="902"/>
      <c r="AD41" s="903"/>
      <c r="AE41" s="903"/>
      <c r="AF41" s="903"/>
      <c r="AG41" s="903"/>
      <c r="AH41" s="903"/>
      <c r="AI41" s="903"/>
      <c r="AJ41" s="903"/>
      <c r="AK41" s="903"/>
      <c r="AL41" s="904"/>
      <c r="AN41">
        <v>30</v>
      </c>
      <c r="AO41" t="s">
        <v>160</v>
      </c>
    </row>
    <row r="42" spans="2:41" ht="17.399999999999999" customHeight="1">
      <c r="B42" s="920"/>
      <c r="C42" s="893"/>
      <c r="D42" s="894"/>
      <c r="E42" s="897"/>
      <c r="F42" s="898"/>
      <c r="G42" s="881"/>
      <c r="H42" s="882"/>
      <c r="I42" s="882"/>
      <c r="J42" s="882"/>
      <c r="K42" s="882"/>
      <c r="L42" s="882"/>
      <c r="M42" s="882"/>
      <c r="N42" s="882"/>
      <c r="O42" s="882"/>
      <c r="P42" s="882"/>
      <c r="Q42" s="882"/>
      <c r="R42" s="882"/>
      <c r="S42" s="882"/>
      <c r="T42" s="882"/>
      <c r="U42" s="882"/>
      <c r="V42" s="882"/>
      <c r="W42" s="882"/>
      <c r="X42" s="882"/>
      <c r="Y42" s="882"/>
      <c r="Z42" s="883"/>
      <c r="AA42" s="897"/>
      <c r="AB42" s="898"/>
      <c r="AC42" s="905"/>
      <c r="AD42" s="906"/>
      <c r="AE42" s="906"/>
      <c r="AF42" s="906"/>
      <c r="AG42" s="906"/>
      <c r="AH42" s="906"/>
      <c r="AI42" s="906"/>
      <c r="AJ42" s="906"/>
      <c r="AK42" s="906"/>
      <c r="AL42" s="907"/>
      <c r="AN42">
        <v>31</v>
      </c>
      <c r="AO42" t="s">
        <v>161</v>
      </c>
    </row>
    <row r="43" spans="2:41" ht="17.399999999999999" customHeight="1">
      <c r="B43" s="920"/>
      <c r="C43" s="893"/>
      <c r="D43" s="894"/>
      <c r="E43" s="897"/>
      <c r="F43" s="898"/>
      <c r="G43" s="881"/>
      <c r="H43" s="882"/>
      <c r="I43" s="882"/>
      <c r="J43" s="882"/>
      <c r="K43" s="882"/>
      <c r="L43" s="882"/>
      <c r="M43" s="882"/>
      <c r="N43" s="882"/>
      <c r="O43" s="882"/>
      <c r="P43" s="882"/>
      <c r="Q43" s="882"/>
      <c r="R43" s="882"/>
      <c r="S43" s="882"/>
      <c r="T43" s="882"/>
      <c r="U43" s="882"/>
      <c r="V43" s="882"/>
      <c r="W43" s="882"/>
      <c r="X43" s="882"/>
      <c r="Y43" s="882"/>
      <c r="Z43" s="883"/>
      <c r="AA43" s="897"/>
      <c r="AB43" s="898"/>
      <c r="AC43" s="905"/>
      <c r="AD43" s="906"/>
      <c r="AE43" s="906"/>
      <c r="AF43" s="906"/>
      <c r="AG43" s="906"/>
      <c r="AH43" s="906"/>
      <c r="AI43" s="906"/>
      <c r="AJ43" s="906"/>
      <c r="AK43" s="906"/>
      <c r="AL43" s="907"/>
      <c r="AN43">
        <v>32</v>
      </c>
      <c r="AO43" t="s">
        <v>162</v>
      </c>
    </row>
    <row r="44" spans="2:41" ht="17.399999999999999" customHeight="1">
      <c r="B44" s="920"/>
      <c r="C44" s="893"/>
      <c r="D44" s="894"/>
      <c r="E44" s="897"/>
      <c r="F44" s="898"/>
      <c r="G44" s="881"/>
      <c r="H44" s="882"/>
      <c r="I44" s="882"/>
      <c r="J44" s="882"/>
      <c r="K44" s="882"/>
      <c r="L44" s="882"/>
      <c r="M44" s="882"/>
      <c r="N44" s="882"/>
      <c r="O44" s="882"/>
      <c r="P44" s="882"/>
      <c r="Q44" s="882"/>
      <c r="R44" s="882"/>
      <c r="S44" s="882"/>
      <c r="T44" s="882"/>
      <c r="U44" s="882"/>
      <c r="V44" s="882"/>
      <c r="W44" s="882"/>
      <c r="X44" s="882"/>
      <c r="Y44" s="882"/>
      <c r="Z44" s="883"/>
      <c r="AA44" s="897"/>
      <c r="AB44" s="898"/>
      <c r="AC44" s="908"/>
      <c r="AD44" s="909"/>
      <c r="AE44" s="909"/>
      <c r="AF44" s="909"/>
      <c r="AG44" s="909"/>
      <c r="AH44" s="909"/>
      <c r="AI44" s="909"/>
      <c r="AJ44" s="909"/>
      <c r="AK44" s="909"/>
      <c r="AL44" s="910"/>
      <c r="AN44">
        <v>33</v>
      </c>
      <c r="AO44" t="s">
        <v>163</v>
      </c>
    </row>
    <row r="45" spans="2:41" ht="17.399999999999999" customHeight="1">
      <c r="B45" s="920"/>
      <c r="C45" s="911"/>
      <c r="D45" s="912"/>
      <c r="E45" s="913"/>
      <c r="F45" s="914"/>
      <c r="G45" s="917"/>
      <c r="H45" s="918"/>
      <c r="I45" s="918"/>
      <c r="J45" s="918"/>
      <c r="K45" s="918"/>
      <c r="L45" s="918"/>
      <c r="M45" s="918"/>
      <c r="N45" s="918"/>
      <c r="O45" s="918"/>
      <c r="P45" s="918"/>
      <c r="Q45" s="918"/>
      <c r="R45" s="918"/>
      <c r="S45" s="918"/>
      <c r="T45" s="918"/>
      <c r="U45" s="918"/>
      <c r="V45" s="918"/>
      <c r="W45" s="918"/>
      <c r="X45" s="918"/>
      <c r="Y45" s="918"/>
      <c r="Z45" s="919"/>
      <c r="AA45" s="913"/>
      <c r="AB45" s="914"/>
      <c r="AC45" s="915"/>
      <c r="AD45" s="916"/>
      <c r="AE45" s="122"/>
      <c r="AF45" s="123" t="s">
        <v>331</v>
      </c>
      <c r="AG45" s="916"/>
      <c r="AH45" s="916"/>
      <c r="AI45" s="123" t="s">
        <v>499</v>
      </c>
      <c r="AJ45" s="916"/>
      <c r="AK45" s="916"/>
      <c r="AL45" s="124" t="s">
        <v>500</v>
      </c>
      <c r="AN45">
        <v>34</v>
      </c>
      <c r="AO45" t="s">
        <v>164</v>
      </c>
    </row>
    <row r="46" spans="2:41" ht="17.399999999999999" customHeight="1">
      <c r="B46" s="30"/>
      <c r="C46" s="901" t="s">
        <v>501</v>
      </c>
      <c r="D46" s="901"/>
      <c r="E46" s="50" t="s">
        <v>502</v>
      </c>
      <c r="F46" s="28" t="s">
        <v>503</v>
      </c>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N46">
        <v>35</v>
      </c>
      <c r="AO46" t="s">
        <v>165</v>
      </c>
    </row>
    <row r="47" spans="2:41" ht="17.399999999999999" customHeight="1">
      <c r="B47" s="30"/>
      <c r="C47" s="28"/>
      <c r="D47" s="28"/>
      <c r="E47" s="197" t="s">
        <v>502</v>
      </c>
      <c r="F47" s="28" t="s">
        <v>504</v>
      </c>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N47">
        <v>36</v>
      </c>
      <c r="AO47" t="s">
        <v>166</v>
      </c>
    </row>
    <row r="48" spans="2:41" ht="17.399999999999999" customHeight="1">
      <c r="B48" s="30"/>
      <c r="C48" s="28"/>
      <c r="D48" s="28"/>
      <c r="E48" s="198" t="s">
        <v>502</v>
      </c>
      <c r="F48" s="199" t="s">
        <v>686</v>
      </c>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N48">
        <v>37</v>
      </c>
      <c r="AO48" t="s">
        <v>167</v>
      </c>
    </row>
    <row r="49" spans="40:41" ht="17.399999999999999" customHeight="1">
      <c r="AN49">
        <v>38</v>
      </c>
      <c r="AO49" t="s">
        <v>168</v>
      </c>
    </row>
    <row r="50" spans="40:41" ht="17.399999999999999" customHeight="1">
      <c r="AN50">
        <v>39</v>
      </c>
      <c r="AO50" t="s">
        <v>169</v>
      </c>
    </row>
    <row r="51" spans="40:41" ht="17.399999999999999" customHeight="1">
      <c r="AN51">
        <v>40</v>
      </c>
      <c r="AO51" t="s">
        <v>170</v>
      </c>
    </row>
    <row r="52" spans="40:41" ht="17.399999999999999" customHeight="1">
      <c r="AN52">
        <v>41</v>
      </c>
      <c r="AO52" t="s">
        <v>171</v>
      </c>
    </row>
    <row r="53" spans="40:41" ht="17.399999999999999" customHeight="1">
      <c r="AN53">
        <v>42</v>
      </c>
      <c r="AO53" t="s">
        <v>172</v>
      </c>
    </row>
    <row r="54" spans="40:41" ht="17.399999999999999" customHeight="1">
      <c r="AN54">
        <v>43</v>
      </c>
      <c r="AO54" t="s">
        <v>173</v>
      </c>
    </row>
    <row r="55" spans="40:41" ht="17.399999999999999" customHeight="1">
      <c r="AN55">
        <v>44</v>
      </c>
      <c r="AO55" t="s">
        <v>174</v>
      </c>
    </row>
    <row r="56" spans="40:41" ht="17.399999999999999" customHeight="1">
      <c r="AN56">
        <v>45</v>
      </c>
      <c r="AO56" t="s">
        <v>175</v>
      </c>
    </row>
    <row r="57" spans="40:41" ht="17.399999999999999" customHeight="1">
      <c r="AN57">
        <v>46</v>
      </c>
      <c r="AO57" t="s">
        <v>176</v>
      </c>
    </row>
    <row r="58" spans="40:41" ht="17.399999999999999" customHeight="1">
      <c r="AN58">
        <v>47</v>
      </c>
      <c r="AO58" t="s">
        <v>177</v>
      </c>
    </row>
    <row r="59" spans="40:41" ht="17.399999999999999" customHeight="1">
      <c r="AN59">
        <v>48</v>
      </c>
      <c r="AO59" t="s">
        <v>178</v>
      </c>
    </row>
    <row r="60" spans="40:41" ht="17.399999999999999" customHeight="1">
      <c r="AN60">
        <v>49</v>
      </c>
      <c r="AO60" t="s">
        <v>179</v>
      </c>
    </row>
    <row r="61" spans="40:41" ht="17.399999999999999" customHeight="1">
      <c r="AN61">
        <v>50</v>
      </c>
      <c r="AO61" t="s">
        <v>180</v>
      </c>
    </row>
    <row r="62" spans="40:41" ht="17.399999999999999" customHeight="1">
      <c r="AN62">
        <v>51</v>
      </c>
      <c r="AO62" t="s">
        <v>181</v>
      </c>
    </row>
    <row r="63" spans="40:41" ht="17.399999999999999" customHeight="1">
      <c r="AN63">
        <v>52</v>
      </c>
      <c r="AO63" t="s">
        <v>182</v>
      </c>
    </row>
    <row r="64" spans="40:41" ht="17.399999999999999" customHeight="1">
      <c r="AN64">
        <v>53</v>
      </c>
      <c r="AO64" t="s">
        <v>183</v>
      </c>
    </row>
    <row r="65" spans="40:41" ht="17.399999999999999" customHeight="1">
      <c r="AN65">
        <v>54</v>
      </c>
      <c r="AO65" t="s">
        <v>184</v>
      </c>
    </row>
    <row r="66" spans="40:41" ht="17.399999999999999" customHeight="1">
      <c r="AN66">
        <v>55</v>
      </c>
      <c r="AO66" t="s">
        <v>185</v>
      </c>
    </row>
    <row r="67" spans="40:41" ht="17.399999999999999" customHeight="1">
      <c r="AN67">
        <v>56</v>
      </c>
      <c r="AO67" t="s">
        <v>186</v>
      </c>
    </row>
    <row r="68" spans="40:41" ht="17.399999999999999" customHeight="1">
      <c r="AN68">
        <v>57</v>
      </c>
      <c r="AO68" t="s">
        <v>187</v>
      </c>
    </row>
    <row r="69" spans="40:41" ht="17.399999999999999" customHeight="1">
      <c r="AN69">
        <v>58</v>
      </c>
      <c r="AO69" t="s">
        <v>188</v>
      </c>
    </row>
    <row r="70" spans="40:41" ht="17.399999999999999" customHeight="1">
      <c r="AN70">
        <v>59</v>
      </c>
      <c r="AO70" t="s">
        <v>189</v>
      </c>
    </row>
    <row r="71" spans="40:41" ht="17.399999999999999" customHeight="1">
      <c r="AN71">
        <v>60</v>
      </c>
      <c r="AO71" t="s">
        <v>190</v>
      </c>
    </row>
    <row r="72" spans="40:41" ht="17.399999999999999" customHeight="1">
      <c r="AN72">
        <v>61</v>
      </c>
      <c r="AO72" t="s">
        <v>191</v>
      </c>
    </row>
    <row r="73" spans="40:41" ht="17.399999999999999" customHeight="1">
      <c r="AN73">
        <v>62</v>
      </c>
      <c r="AO73" t="s">
        <v>192</v>
      </c>
    </row>
    <row r="74" spans="40:41" ht="17.399999999999999" customHeight="1">
      <c r="AN74">
        <v>63</v>
      </c>
      <c r="AO74" t="s">
        <v>193</v>
      </c>
    </row>
    <row r="75" spans="40:41" ht="17.399999999999999" customHeight="1">
      <c r="AN75">
        <v>64</v>
      </c>
      <c r="AO75" t="s">
        <v>194</v>
      </c>
    </row>
    <row r="76" spans="40:41" ht="17.399999999999999" customHeight="1">
      <c r="AN76">
        <v>65</v>
      </c>
      <c r="AO76" t="s">
        <v>195</v>
      </c>
    </row>
    <row r="77" spans="40:41" ht="17.399999999999999" customHeight="1">
      <c r="AN77">
        <v>66</v>
      </c>
      <c r="AO77" t="s">
        <v>196</v>
      </c>
    </row>
    <row r="78" spans="40:41" ht="17.399999999999999" customHeight="1">
      <c r="AN78">
        <v>67</v>
      </c>
      <c r="AO78" t="s">
        <v>197</v>
      </c>
    </row>
    <row r="79" spans="40:41" ht="17.399999999999999" customHeight="1">
      <c r="AN79">
        <v>68</v>
      </c>
      <c r="AO79" t="s">
        <v>198</v>
      </c>
    </row>
    <row r="80" spans="40:41" ht="17.399999999999999" customHeight="1">
      <c r="AN80">
        <v>69</v>
      </c>
      <c r="AO80" t="s">
        <v>199</v>
      </c>
    </row>
    <row r="81" spans="40:41" ht="17.399999999999999" customHeight="1">
      <c r="AN81">
        <v>70</v>
      </c>
      <c r="AO81" t="s">
        <v>200</v>
      </c>
    </row>
    <row r="82" spans="40:41" ht="17.399999999999999" customHeight="1">
      <c r="AN82">
        <v>71</v>
      </c>
      <c r="AO82" t="s">
        <v>201</v>
      </c>
    </row>
    <row r="83" spans="40:41" ht="17.399999999999999" customHeight="1">
      <c r="AN83">
        <v>72</v>
      </c>
      <c r="AO83" t="s">
        <v>202</v>
      </c>
    </row>
    <row r="84" spans="40:41" ht="17.399999999999999" customHeight="1">
      <c r="AN84">
        <v>73</v>
      </c>
      <c r="AO84" t="s">
        <v>203</v>
      </c>
    </row>
    <row r="85" spans="40:41" ht="17.399999999999999" customHeight="1">
      <c r="AN85">
        <v>74</v>
      </c>
      <c r="AO85" t="s">
        <v>204</v>
      </c>
    </row>
    <row r="86" spans="40:41" ht="17.399999999999999" customHeight="1">
      <c r="AN86">
        <v>75</v>
      </c>
      <c r="AO86" t="s">
        <v>205</v>
      </c>
    </row>
    <row r="87" spans="40:41" ht="17.399999999999999" customHeight="1">
      <c r="AN87">
        <v>76</v>
      </c>
      <c r="AO87" t="s">
        <v>206</v>
      </c>
    </row>
    <row r="88" spans="40:41" ht="17.399999999999999" customHeight="1">
      <c r="AN88">
        <v>77</v>
      </c>
      <c r="AO88" t="s">
        <v>207</v>
      </c>
    </row>
    <row r="89" spans="40:41" ht="17.399999999999999" customHeight="1">
      <c r="AN89">
        <v>78</v>
      </c>
      <c r="AO89" s="23" t="s">
        <v>208</v>
      </c>
    </row>
    <row r="90" spans="40:41" ht="17.399999999999999" customHeight="1">
      <c r="AN90">
        <v>79</v>
      </c>
      <c r="AO90" t="s">
        <v>209</v>
      </c>
    </row>
    <row r="91" spans="40:41" ht="17.399999999999999" customHeight="1">
      <c r="AN91">
        <v>80</v>
      </c>
      <c r="AO91" t="s">
        <v>210</v>
      </c>
    </row>
    <row r="92" spans="40:41" ht="17.399999999999999" customHeight="1">
      <c r="AN92">
        <v>81</v>
      </c>
      <c r="AO92" t="s">
        <v>211</v>
      </c>
    </row>
    <row r="93" spans="40:41" ht="17.399999999999999" customHeight="1">
      <c r="AN93">
        <v>82</v>
      </c>
      <c r="AO93" t="s">
        <v>212</v>
      </c>
    </row>
    <row r="94" spans="40:41" ht="17.399999999999999" customHeight="1">
      <c r="AN94">
        <v>83</v>
      </c>
      <c r="AO94" t="s">
        <v>213</v>
      </c>
    </row>
    <row r="95" spans="40:41" ht="17.399999999999999" customHeight="1">
      <c r="AN95">
        <v>84</v>
      </c>
      <c r="AO95" t="s">
        <v>214</v>
      </c>
    </row>
    <row r="96" spans="40:41" ht="17.399999999999999" customHeight="1">
      <c r="AN96">
        <v>85</v>
      </c>
      <c r="AO96" t="s">
        <v>215</v>
      </c>
    </row>
    <row r="97" spans="40:41" ht="17.399999999999999" customHeight="1">
      <c r="AN97">
        <v>86</v>
      </c>
      <c r="AO97" t="s">
        <v>216</v>
      </c>
    </row>
    <row r="98" spans="40:41" ht="17.399999999999999" customHeight="1">
      <c r="AN98">
        <v>87</v>
      </c>
      <c r="AO98" t="s">
        <v>217</v>
      </c>
    </row>
    <row r="99" spans="40:41" ht="17.399999999999999" customHeight="1">
      <c r="AN99">
        <v>88</v>
      </c>
      <c r="AO99" s="24" t="s">
        <v>218</v>
      </c>
    </row>
    <row r="100" spans="40:41" ht="17.399999999999999" customHeight="1">
      <c r="AN100">
        <v>89</v>
      </c>
      <c r="AO100" t="s">
        <v>219</v>
      </c>
    </row>
    <row r="101" spans="40:41" ht="17.399999999999999" customHeight="1">
      <c r="AN101">
        <v>90</v>
      </c>
      <c r="AO101" s="24" t="s">
        <v>220</v>
      </c>
    </row>
    <row r="102" spans="40:41" ht="17.399999999999999" customHeight="1">
      <c r="AN102">
        <v>91</v>
      </c>
      <c r="AO102" s="24" t="s">
        <v>221</v>
      </c>
    </row>
    <row r="103" spans="40:41" ht="17.399999999999999" customHeight="1">
      <c r="AN103">
        <v>92</v>
      </c>
      <c r="AO103" s="24" t="s">
        <v>222</v>
      </c>
    </row>
    <row r="104" spans="40:41" ht="17.399999999999999" customHeight="1">
      <c r="AN104">
        <v>93</v>
      </c>
      <c r="AO104" s="24" t="s">
        <v>223</v>
      </c>
    </row>
    <row r="105" spans="40:41" ht="17.399999999999999" customHeight="1">
      <c r="AN105">
        <v>94</v>
      </c>
      <c r="AO105" s="24" t="s">
        <v>224</v>
      </c>
    </row>
    <row r="106" spans="40:41" ht="17.399999999999999" customHeight="1">
      <c r="AN106">
        <v>95</v>
      </c>
      <c r="AO106" s="23" t="s">
        <v>225</v>
      </c>
    </row>
    <row r="107" spans="40:41" ht="17.399999999999999" customHeight="1">
      <c r="AN107">
        <v>96</v>
      </c>
      <c r="AO107" s="24" t="s">
        <v>226</v>
      </c>
    </row>
    <row r="108" spans="40:41" ht="17.399999999999999" customHeight="1">
      <c r="AN108">
        <v>97</v>
      </c>
      <c r="AO108" s="24" t="s">
        <v>227</v>
      </c>
    </row>
    <row r="109" spans="40:41" ht="17.399999999999999" customHeight="1">
      <c r="AN109">
        <v>98</v>
      </c>
      <c r="AO109" s="24" t="s">
        <v>228</v>
      </c>
    </row>
    <row r="110" spans="40:41" ht="17.399999999999999" customHeight="1">
      <c r="AN110">
        <v>99</v>
      </c>
      <c r="AO110" s="24" t="s">
        <v>229</v>
      </c>
    </row>
    <row r="111" spans="40:41" ht="17.399999999999999" customHeight="1">
      <c r="AN111">
        <v>100</v>
      </c>
      <c r="AO111" s="24" t="s">
        <v>230</v>
      </c>
    </row>
    <row r="112" spans="40:41" ht="17.399999999999999" customHeight="1">
      <c r="AN112">
        <v>101</v>
      </c>
      <c r="AO112" s="24" t="s">
        <v>231</v>
      </c>
    </row>
    <row r="113" spans="40:41" ht="17.399999999999999" customHeight="1">
      <c r="AN113">
        <v>102</v>
      </c>
      <c r="AO113" s="24" t="s">
        <v>232</v>
      </c>
    </row>
    <row r="114" spans="40:41" ht="17.399999999999999" customHeight="1">
      <c r="AN114">
        <v>103</v>
      </c>
      <c r="AO114" s="23" t="s">
        <v>233</v>
      </c>
    </row>
  </sheetData>
  <mergeCells count="100">
    <mergeCell ref="B36:B40"/>
    <mergeCell ref="B41:B45"/>
    <mergeCell ref="B11:B15"/>
    <mergeCell ref="B16:B20"/>
    <mergeCell ref="B21:B25"/>
    <mergeCell ref="B26:B30"/>
    <mergeCell ref="B31:B35"/>
    <mergeCell ref="G27:Z30"/>
    <mergeCell ref="AA16:AB20"/>
    <mergeCell ref="AC15:AE15"/>
    <mergeCell ref="AC16:AL19"/>
    <mergeCell ref="AC41:AL44"/>
    <mergeCell ref="AC36:AL39"/>
    <mergeCell ref="AC31:AL34"/>
    <mergeCell ref="AA31:AB35"/>
    <mergeCell ref="AA36:AB40"/>
    <mergeCell ref="AA41:AB45"/>
    <mergeCell ref="G36:Z36"/>
    <mergeCell ref="G37:Z40"/>
    <mergeCell ref="G41:Z41"/>
    <mergeCell ref="G42:Z45"/>
    <mergeCell ref="AA5:AD6"/>
    <mergeCell ref="H5:K6"/>
    <mergeCell ref="AC11:AL14"/>
    <mergeCell ref="AA11:AB15"/>
    <mergeCell ref="AC45:AD45"/>
    <mergeCell ref="AG45:AH45"/>
    <mergeCell ref="AJ45:AK45"/>
    <mergeCell ref="G32:Z35"/>
    <mergeCell ref="AC30:AD30"/>
    <mergeCell ref="AG30:AH30"/>
    <mergeCell ref="AJ30:AK30"/>
    <mergeCell ref="AC25:AD25"/>
    <mergeCell ref="AG25:AH25"/>
    <mergeCell ref="AJ25:AK25"/>
    <mergeCell ref="AG15:AH15"/>
    <mergeCell ref="AJ15:AK15"/>
    <mergeCell ref="C46:D46"/>
    <mergeCell ref="AC26:AL29"/>
    <mergeCell ref="AC21:AL24"/>
    <mergeCell ref="AC40:AD40"/>
    <mergeCell ref="AG40:AH40"/>
    <mergeCell ref="AJ40:AK40"/>
    <mergeCell ref="C41:D45"/>
    <mergeCell ref="E41:F45"/>
    <mergeCell ref="AC35:AD35"/>
    <mergeCell ref="AG35:AH35"/>
    <mergeCell ref="AJ35:AK35"/>
    <mergeCell ref="C36:D40"/>
    <mergeCell ref="E36:F40"/>
    <mergeCell ref="C31:D35"/>
    <mergeCell ref="E31:F35"/>
    <mergeCell ref="G31:Z31"/>
    <mergeCell ref="C26:D30"/>
    <mergeCell ref="E26:F30"/>
    <mergeCell ref="AC20:AD20"/>
    <mergeCell ref="AG20:AH20"/>
    <mergeCell ref="AJ20:AK20"/>
    <mergeCell ref="C21:D25"/>
    <mergeCell ref="E21:F25"/>
    <mergeCell ref="C16:D20"/>
    <mergeCell ref="E16:F20"/>
    <mergeCell ref="AA21:AB25"/>
    <mergeCell ref="AA26:AB30"/>
    <mergeCell ref="G16:Z16"/>
    <mergeCell ref="G17:Z20"/>
    <mergeCell ref="G21:Z21"/>
    <mergeCell ref="G22:Z25"/>
    <mergeCell ref="G26:Z26"/>
    <mergeCell ref="C11:D15"/>
    <mergeCell ref="E11:F15"/>
    <mergeCell ref="G11:Z11"/>
    <mergeCell ref="G12:Z15"/>
    <mergeCell ref="C9:D10"/>
    <mergeCell ref="E9:F10"/>
    <mergeCell ref="G9:Z9"/>
    <mergeCell ref="AA9:AL9"/>
    <mergeCell ref="G10:Z10"/>
    <mergeCell ref="AA10:AL10"/>
    <mergeCell ref="AG5:AH6"/>
    <mergeCell ref="AI5:AJ6"/>
    <mergeCell ref="AK5:AL6"/>
    <mergeCell ref="L6:M6"/>
    <mergeCell ref="P6:S6"/>
    <mergeCell ref="T6:V6"/>
    <mergeCell ref="AE6:AF6"/>
    <mergeCell ref="C5:G6"/>
    <mergeCell ref="N5:O6"/>
    <mergeCell ref="P5:S5"/>
    <mergeCell ref="T5:V5"/>
    <mergeCell ref="X5:Z6"/>
    <mergeCell ref="L5:M5"/>
    <mergeCell ref="AG3:AL4"/>
    <mergeCell ref="C4:G4"/>
    <mergeCell ref="H4:Z4"/>
    <mergeCell ref="C1:G2"/>
    <mergeCell ref="I1:AF2"/>
    <mergeCell ref="C3:G3"/>
    <mergeCell ref="H3:Z3"/>
    <mergeCell ref="AA3:AF4"/>
  </mergeCells>
  <phoneticPr fontId="3"/>
  <conditionalFormatting sqref="AC11:AL14 AC15 AF15:AL15">
    <cfRule type="expression" dxfId="14" priority="41">
      <formula>$AA$11="要"</formula>
    </cfRule>
  </conditionalFormatting>
  <conditionalFormatting sqref="G12:Z15 AA11:AB15">
    <cfRule type="expression" dxfId="13" priority="27">
      <formula>$E$11=""</formula>
    </cfRule>
  </conditionalFormatting>
  <conditionalFormatting sqref="G17:Z20 AA16:AB20">
    <cfRule type="expression" dxfId="12" priority="12">
      <formula>$E$16=""</formula>
    </cfRule>
  </conditionalFormatting>
  <conditionalFormatting sqref="G22:Z25 AA21:AB25">
    <cfRule type="expression" dxfId="11" priority="11">
      <formula>$E$21=""</formula>
    </cfRule>
  </conditionalFormatting>
  <conditionalFormatting sqref="G27:Z30 AA26:AB30">
    <cfRule type="expression" dxfId="10" priority="10">
      <formula>$E$26=""</formula>
    </cfRule>
  </conditionalFormatting>
  <conditionalFormatting sqref="G32:Z35 AA31:AB35">
    <cfRule type="expression" dxfId="9" priority="9">
      <formula>$E$31=""</formula>
    </cfRule>
  </conditionalFormatting>
  <conditionalFormatting sqref="G37:Z40 AA36:AB40">
    <cfRule type="expression" dxfId="8" priority="8">
      <formula>$E$36=""</formula>
    </cfRule>
  </conditionalFormatting>
  <conditionalFormatting sqref="G42:Z45 AA41:AB45">
    <cfRule type="expression" dxfId="7" priority="7">
      <formula>$E$41=""</formula>
    </cfRule>
  </conditionalFormatting>
  <conditionalFormatting sqref="AC16:AL20">
    <cfRule type="expression" dxfId="6" priority="6">
      <formula>$AA$16="要"</formula>
    </cfRule>
  </conditionalFormatting>
  <conditionalFormatting sqref="AC21:AL25">
    <cfRule type="expression" dxfId="5" priority="5">
      <formula>$AA$21="要"</formula>
    </cfRule>
  </conditionalFormatting>
  <conditionalFormatting sqref="AC26:AL30">
    <cfRule type="expression" dxfId="4" priority="4">
      <formula>$AA$26="要"</formula>
    </cfRule>
  </conditionalFormatting>
  <conditionalFormatting sqref="AC31:AL35">
    <cfRule type="expression" dxfId="3" priority="3">
      <formula>$AA$31="要"</formula>
    </cfRule>
  </conditionalFormatting>
  <conditionalFormatting sqref="AC36:AL40">
    <cfRule type="expression" dxfId="2" priority="2">
      <formula>$AA$36="要"</formula>
    </cfRule>
  </conditionalFormatting>
  <conditionalFormatting sqref="AC41:AL45">
    <cfRule type="expression" dxfId="1" priority="1">
      <formula>$AA$41="要"</formula>
    </cfRule>
  </conditionalFormatting>
  <dataValidations count="2">
    <dataValidation imeMode="halfKatakana" allowBlank="1" showInputMessage="1" showErrorMessage="1" sqref="H3"/>
    <dataValidation type="list" allowBlank="1" showInputMessage="1" showErrorMessage="1" sqref="AA11:AB45">
      <formula1>"要,否,-"</formula1>
    </dataValidation>
  </dataValidations>
  <printOptions horizontalCentered="1"/>
  <pageMargins left="0.39370078740157483" right="0.39370078740157483" top="0.59055118110236227" bottom="0.47244094488188981" header="0.31496062992125984" footer="0.31496062992125984"/>
  <pageSetup paperSize="9" fitToHeight="0"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48"/>
  <sheetViews>
    <sheetView workbookViewId="0">
      <selection sqref="A1:H1"/>
    </sheetView>
  </sheetViews>
  <sheetFormatPr defaultRowHeight="13.2"/>
  <cols>
    <col min="1" max="1" width="7.44140625" customWidth="1"/>
    <col min="2" max="2" width="35" customWidth="1"/>
    <col min="3" max="7" width="4.6640625" customWidth="1"/>
    <col min="8" max="8" width="22.6640625" customWidth="1"/>
  </cols>
  <sheetData>
    <row r="1" spans="1:8">
      <c r="A1" s="923" t="s">
        <v>624</v>
      </c>
      <c r="B1" s="392"/>
      <c r="C1" s="392"/>
      <c r="D1" s="392"/>
      <c r="E1" s="392"/>
      <c r="F1" s="392"/>
      <c r="G1" s="392"/>
      <c r="H1" s="392"/>
    </row>
    <row r="2" spans="1:8" ht="23.4" customHeight="1">
      <c r="A2" s="508" t="s">
        <v>625</v>
      </c>
      <c r="B2" s="500"/>
      <c r="C2" s="500"/>
      <c r="D2" s="500"/>
      <c r="E2" s="500"/>
      <c r="F2" s="500"/>
      <c r="G2" s="500"/>
      <c r="H2" s="500"/>
    </row>
    <row r="3" spans="1:8" ht="14.4" customHeight="1">
      <c r="A3" s="922"/>
      <c r="B3" s="922"/>
      <c r="C3" s="922"/>
      <c r="D3" s="922"/>
      <c r="E3" s="922"/>
      <c r="F3" s="922"/>
      <c r="G3" s="922"/>
      <c r="H3" s="922"/>
    </row>
    <row r="4" spans="1:8" ht="15" customHeight="1">
      <c r="A4" s="924" t="str">
        <f>CONCATENATE("　",基本情報!C17,)</f>
        <v>　</v>
      </c>
      <c r="B4" s="924"/>
      <c r="C4" s="924"/>
      <c r="D4" s="924"/>
      <c r="E4" s="924"/>
      <c r="F4" s="924"/>
      <c r="G4" s="924"/>
      <c r="H4" s="924"/>
    </row>
    <row r="5" spans="1:8" ht="15" customHeight="1">
      <c r="A5" s="924" t="str">
        <f>CONCATENATE("　",基本情報!C21,"　",基本情報!C23,"　様")</f>
        <v>　　　様</v>
      </c>
      <c r="B5" s="924"/>
      <c r="C5" s="924"/>
      <c r="D5" s="924"/>
      <c r="E5" s="924"/>
      <c r="F5" s="924"/>
      <c r="G5" s="924"/>
      <c r="H5" s="924"/>
    </row>
    <row r="6" spans="1:8" ht="14.4" customHeight="1">
      <c r="A6" s="922"/>
      <c r="B6" s="922"/>
      <c r="C6" s="922"/>
      <c r="D6" s="922"/>
      <c r="E6" s="922"/>
      <c r="F6" s="922"/>
      <c r="G6" s="922"/>
      <c r="H6" s="922"/>
    </row>
    <row r="7" spans="1:8" ht="15" customHeight="1">
      <c r="A7" s="922" t="s">
        <v>626</v>
      </c>
      <c r="B7" s="922"/>
      <c r="C7" s="922"/>
      <c r="D7" s="922"/>
      <c r="E7" s="922"/>
      <c r="F7" s="922"/>
      <c r="G7" s="922"/>
      <c r="H7" s="922"/>
    </row>
    <row r="8" spans="1:8" ht="17.399999999999999" customHeight="1">
      <c r="A8" s="922"/>
      <c r="B8" s="922"/>
      <c r="C8" s="922"/>
      <c r="D8" s="922"/>
      <c r="E8" s="922"/>
      <c r="F8" s="922"/>
      <c r="G8" s="922"/>
      <c r="H8" s="922"/>
    </row>
    <row r="9" spans="1:8" ht="15" customHeight="1">
      <c r="A9" s="921" t="s">
        <v>627</v>
      </c>
      <c r="B9" s="921"/>
      <c r="C9" s="921"/>
      <c r="D9" s="921"/>
      <c r="E9" s="921"/>
      <c r="F9" s="921"/>
      <c r="G9" s="921"/>
      <c r="H9" s="921"/>
    </row>
    <row r="10" spans="1:8" ht="15" customHeight="1">
      <c r="A10" s="921" t="s">
        <v>656</v>
      </c>
      <c r="B10" s="921"/>
      <c r="C10" s="921"/>
      <c r="D10" s="921"/>
      <c r="E10" s="921"/>
      <c r="F10" s="921"/>
      <c r="G10" s="921"/>
      <c r="H10" s="921"/>
    </row>
    <row r="11" spans="1:8" ht="15" customHeight="1">
      <c r="A11" s="921" t="s">
        <v>657</v>
      </c>
      <c r="B11" s="921"/>
      <c r="C11" s="921"/>
      <c r="D11" s="921"/>
      <c r="E11" s="921"/>
      <c r="F11" s="921"/>
      <c r="G11" s="921"/>
      <c r="H11" s="921"/>
    </row>
    <row r="12" spans="1:8">
      <c r="A12" s="921"/>
      <c r="B12" s="921"/>
      <c r="C12" s="921"/>
      <c r="D12" s="921"/>
      <c r="E12" s="921"/>
      <c r="F12" s="921"/>
      <c r="G12" s="921"/>
      <c r="H12" s="921"/>
    </row>
    <row r="13" spans="1:8">
      <c r="A13" s="921"/>
      <c r="B13" s="921"/>
      <c r="C13" s="921"/>
      <c r="D13" s="921"/>
      <c r="E13" s="921"/>
      <c r="F13" s="921"/>
      <c r="G13" s="921"/>
      <c r="H13" s="921"/>
    </row>
    <row r="14" spans="1:8" ht="15.6" customHeight="1">
      <c r="A14" s="921" t="s">
        <v>628</v>
      </c>
      <c r="B14" s="921"/>
      <c r="C14" s="921"/>
      <c r="D14" s="921"/>
      <c r="E14" s="921"/>
      <c r="F14" s="921"/>
      <c r="G14" s="921"/>
      <c r="H14" s="921"/>
    </row>
    <row r="15" spans="1:8" ht="16.95" customHeight="1">
      <c r="A15" s="144" t="s">
        <v>595</v>
      </c>
      <c r="B15" s="145" t="s">
        <v>596</v>
      </c>
      <c r="C15" s="146" t="s">
        <v>597</v>
      </c>
      <c r="D15" s="147" t="s">
        <v>598</v>
      </c>
      <c r="E15" s="148" t="s">
        <v>629</v>
      </c>
      <c r="F15" s="149" t="s">
        <v>630</v>
      </c>
      <c r="G15" s="150" t="s">
        <v>631</v>
      </c>
      <c r="H15" s="151" t="s">
        <v>599</v>
      </c>
    </row>
    <row r="16" spans="1:8" ht="16.95" customHeight="1">
      <c r="A16" s="152">
        <v>1</v>
      </c>
      <c r="B16" s="153" t="s">
        <v>600</v>
      </c>
      <c r="C16" s="152" t="s">
        <v>601</v>
      </c>
      <c r="D16" s="154"/>
      <c r="E16" s="152" t="s">
        <v>601</v>
      </c>
      <c r="F16" s="155" t="s">
        <v>601</v>
      </c>
      <c r="G16" s="154" t="s">
        <v>601</v>
      </c>
      <c r="H16" s="156"/>
    </row>
    <row r="17" spans="1:8" ht="16.95" customHeight="1">
      <c r="A17" s="157">
        <v>2</v>
      </c>
      <c r="B17" s="158" t="s">
        <v>602</v>
      </c>
      <c r="C17" s="157"/>
      <c r="D17" s="159" t="s">
        <v>603</v>
      </c>
      <c r="E17" s="157" t="s">
        <v>601</v>
      </c>
      <c r="F17" s="160" t="s">
        <v>601</v>
      </c>
      <c r="G17" s="159" t="s">
        <v>601</v>
      </c>
      <c r="H17" s="161"/>
    </row>
    <row r="18" spans="1:8" ht="16.95" customHeight="1">
      <c r="A18" s="157">
        <v>3</v>
      </c>
      <c r="B18" s="162" t="s">
        <v>604</v>
      </c>
      <c r="C18" s="157" t="s">
        <v>601</v>
      </c>
      <c r="D18" s="159"/>
      <c r="E18" s="157" t="s">
        <v>601</v>
      </c>
      <c r="F18" s="160" t="s">
        <v>601</v>
      </c>
      <c r="G18" s="159" t="s">
        <v>601</v>
      </c>
      <c r="H18" s="161"/>
    </row>
    <row r="19" spans="1:8" ht="16.95" customHeight="1">
      <c r="A19" s="157">
        <v>4</v>
      </c>
      <c r="B19" s="158" t="s">
        <v>605</v>
      </c>
      <c r="C19" s="157" t="s">
        <v>601</v>
      </c>
      <c r="D19" s="159"/>
      <c r="E19" s="157" t="s">
        <v>601</v>
      </c>
      <c r="F19" s="160"/>
      <c r="G19" s="159"/>
      <c r="H19" s="161"/>
    </row>
    <row r="20" spans="1:8" ht="16.95" customHeight="1">
      <c r="A20" s="157">
        <v>5</v>
      </c>
      <c r="B20" s="158" t="s">
        <v>606</v>
      </c>
      <c r="C20" s="157"/>
      <c r="D20" s="159" t="s">
        <v>603</v>
      </c>
      <c r="E20" s="157" t="s">
        <v>601</v>
      </c>
      <c r="F20" s="160"/>
      <c r="G20" s="159"/>
      <c r="H20" s="161"/>
    </row>
    <row r="21" spans="1:8" ht="16.95" customHeight="1">
      <c r="A21" s="157">
        <v>6</v>
      </c>
      <c r="B21" s="158" t="s">
        <v>607</v>
      </c>
      <c r="C21" s="157"/>
      <c r="D21" s="159" t="s">
        <v>603</v>
      </c>
      <c r="E21" s="157" t="s">
        <v>601</v>
      </c>
      <c r="F21" s="160"/>
      <c r="G21" s="159"/>
      <c r="H21" s="161"/>
    </row>
    <row r="22" spans="1:8" ht="16.95" customHeight="1">
      <c r="A22" s="157">
        <v>7</v>
      </c>
      <c r="B22" s="158" t="s">
        <v>608</v>
      </c>
      <c r="C22" s="157" t="s">
        <v>601</v>
      </c>
      <c r="D22" s="159"/>
      <c r="E22" s="157" t="s">
        <v>601</v>
      </c>
      <c r="F22" s="160" t="s">
        <v>601</v>
      </c>
      <c r="G22" s="159"/>
      <c r="H22" s="161"/>
    </row>
    <row r="23" spans="1:8" ht="16.95" customHeight="1">
      <c r="A23" s="157">
        <v>8</v>
      </c>
      <c r="B23" s="158" t="s">
        <v>609</v>
      </c>
      <c r="C23" s="157" t="s">
        <v>601</v>
      </c>
      <c r="D23" s="159"/>
      <c r="E23" s="157" t="s">
        <v>601</v>
      </c>
      <c r="F23" s="160"/>
      <c r="G23" s="159"/>
      <c r="H23" s="161"/>
    </row>
    <row r="24" spans="1:8" ht="16.95" customHeight="1">
      <c r="A24" s="157">
        <v>9</v>
      </c>
      <c r="B24" s="158" t="s">
        <v>610</v>
      </c>
      <c r="C24" s="157" t="s">
        <v>601</v>
      </c>
      <c r="D24" s="159"/>
      <c r="E24" s="157" t="s">
        <v>601</v>
      </c>
      <c r="F24" s="160"/>
      <c r="G24" s="159"/>
      <c r="H24" s="161"/>
    </row>
    <row r="25" spans="1:8" ht="16.95" customHeight="1">
      <c r="A25" s="157">
        <v>10</v>
      </c>
      <c r="B25" s="158" t="s">
        <v>611</v>
      </c>
      <c r="C25" s="157"/>
      <c r="D25" s="159" t="s">
        <v>603</v>
      </c>
      <c r="E25" s="157" t="s">
        <v>601</v>
      </c>
      <c r="F25" s="160"/>
      <c r="G25" s="159"/>
      <c r="H25" s="161"/>
    </row>
    <row r="26" spans="1:8" ht="16.95" customHeight="1">
      <c r="A26" s="157">
        <v>11</v>
      </c>
      <c r="B26" s="158" t="s">
        <v>612</v>
      </c>
      <c r="C26" s="157"/>
      <c r="D26" s="159" t="s">
        <v>603</v>
      </c>
      <c r="E26" s="157"/>
      <c r="F26" s="160" t="s">
        <v>601</v>
      </c>
      <c r="G26" s="159" t="s">
        <v>601</v>
      </c>
      <c r="H26" s="161"/>
    </row>
    <row r="27" spans="1:8" ht="16.95" customHeight="1">
      <c r="A27" s="157">
        <v>12</v>
      </c>
      <c r="B27" s="158" t="s">
        <v>613</v>
      </c>
      <c r="C27" s="157"/>
      <c r="D27" s="159" t="s">
        <v>603</v>
      </c>
      <c r="E27" s="157"/>
      <c r="F27" s="160" t="s">
        <v>601</v>
      </c>
      <c r="G27" s="159"/>
      <c r="H27" s="161"/>
    </row>
    <row r="28" spans="1:8" ht="16.95" customHeight="1">
      <c r="A28" s="157">
        <v>13</v>
      </c>
      <c r="B28" s="158" t="s">
        <v>802</v>
      </c>
      <c r="C28" s="157"/>
      <c r="D28" s="159" t="s">
        <v>603</v>
      </c>
      <c r="E28" s="157" t="s">
        <v>601</v>
      </c>
      <c r="F28" s="160" t="s">
        <v>601</v>
      </c>
      <c r="G28" s="159" t="s">
        <v>601</v>
      </c>
      <c r="H28" s="161"/>
    </row>
    <row r="29" spans="1:8" ht="16.95" customHeight="1">
      <c r="A29" s="157">
        <v>14</v>
      </c>
      <c r="B29" s="158" t="s">
        <v>614</v>
      </c>
      <c r="C29" s="157"/>
      <c r="D29" s="159" t="s">
        <v>603</v>
      </c>
      <c r="E29" s="157" t="s">
        <v>601</v>
      </c>
      <c r="F29" s="160" t="s">
        <v>601</v>
      </c>
      <c r="G29" s="159" t="s">
        <v>601</v>
      </c>
      <c r="H29" s="161"/>
    </row>
    <row r="30" spans="1:8" ht="16.95" customHeight="1">
      <c r="A30" s="157">
        <v>15</v>
      </c>
      <c r="B30" s="158" t="s">
        <v>615</v>
      </c>
      <c r="C30" s="157" t="s">
        <v>601</v>
      </c>
      <c r="D30" s="159"/>
      <c r="E30" s="157" t="s">
        <v>601</v>
      </c>
      <c r="F30" s="160" t="s">
        <v>601</v>
      </c>
      <c r="G30" s="159" t="s">
        <v>601</v>
      </c>
      <c r="H30" s="161"/>
    </row>
    <row r="31" spans="1:8" ht="16.95" customHeight="1">
      <c r="A31" s="157">
        <v>16</v>
      </c>
      <c r="B31" s="158" t="s">
        <v>616</v>
      </c>
      <c r="C31" s="157"/>
      <c r="D31" s="159" t="s">
        <v>603</v>
      </c>
      <c r="E31" s="157" t="s">
        <v>601</v>
      </c>
      <c r="F31" s="160" t="s">
        <v>601</v>
      </c>
      <c r="G31" s="159" t="s">
        <v>601</v>
      </c>
      <c r="H31" s="161"/>
    </row>
    <row r="32" spans="1:8" ht="16.95" customHeight="1">
      <c r="A32" s="157">
        <v>17</v>
      </c>
      <c r="B32" s="158" t="s">
        <v>617</v>
      </c>
      <c r="C32" s="157" t="s">
        <v>601</v>
      </c>
      <c r="D32" s="159"/>
      <c r="E32" s="157"/>
      <c r="F32" s="160" t="s">
        <v>601</v>
      </c>
      <c r="G32" s="159"/>
      <c r="H32" s="161"/>
    </row>
    <row r="33" spans="1:8" ht="16.95" customHeight="1">
      <c r="A33" s="157">
        <v>18</v>
      </c>
      <c r="B33" s="158" t="s">
        <v>618</v>
      </c>
      <c r="C33" s="157" t="s">
        <v>601</v>
      </c>
      <c r="D33" s="159"/>
      <c r="E33" s="157"/>
      <c r="F33" s="160"/>
      <c r="G33" s="159" t="s">
        <v>601</v>
      </c>
      <c r="H33" s="161"/>
    </row>
    <row r="34" spans="1:8" ht="16.95" customHeight="1">
      <c r="A34" s="157">
        <v>19</v>
      </c>
      <c r="B34" s="158" t="s">
        <v>619</v>
      </c>
      <c r="C34" s="157"/>
      <c r="D34" s="159" t="s">
        <v>603</v>
      </c>
      <c r="E34" s="157" t="s">
        <v>601</v>
      </c>
      <c r="F34" s="160" t="s">
        <v>601</v>
      </c>
      <c r="G34" s="159" t="s">
        <v>601</v>
      </c>
      <c r="H34" s="161"/>
    </row>
    <row r="35" spans="1:8" ht="16.95" customHeight="1">
      <c r="A35" s="163">
        <v>20</v>
      </c>
      <c r="B35" s="164" t="s">
        <v>620</v>
      </c>
      <c r="C35" s="163" t="s">
        <v>601</v>
      </c>
      <c r="D35" s="165"/>
      <c r="E35" s="163" t="s">
        <v>601</v>
      </c>
      <c r="F35" s="166" t="s">
        <v>601</v>
      </c>
      <c r="G35" s="165" t="s">
        <v>601</v>
      </c>
      <c r="H35" s="167"/>
    </row>
    <row r="36" spans="1:8" ht="18.600000000000001" customHeight="1">
      <c r="A36" s="921"/>
      <c r="B36" s="921"/>
      <c r="C36" s="921"/>
      <c r="D36" s="921"/>
      <c r="E36" s="921"/>
      <c r="F36" s="921"/>
      <c r="G36" s="921"/>
      <c r="H36" s="921"/>
    </row>
    <row r="37" spans="1:8" ht="16.95" customHeight="1">
      <c r="A37" s="921" t="s">
        <v>632</v>
      </c>
      <c r="B37" s="921"/>
      <c r="C37" s="921"/>
      <c r="D37" s="921"/>
      <c r="E37" s="921"/>
      <c r="F37" s="921"/>
      <c r="G37" s="921"/>
      <c r="H37" s="921"/>
    </row>
    <row r="38" spans="1:8" ht="16.95" customHeight="1">
      <c r="A38" s="144"/>
      <c r="B38" s="145" t="s">
        <v>596</v>
      </c>
      <c r="C38" s="146" t="s">
        <v>597</v>
      </c>
      <c r="D38" s="147" t="s">
        <v>598</v>
      </c>
      <c r="E38" s="148" t="s">
        <v>629</v>
      </c>
      <c r="F38" s="149" t="s">
        <v>630</v>
      </c>
      <c r="G38" s="150" t="s">
        <v>631</v>
      </c>
      <c r="H38" s="151" t="s">
        <v>599</v>
      </c>
    </row>
    <row r="39" spans="1:8" ht="16.95" customHeight="1">
      <c r="A39" s="152" t="s">
        <v>621</v>
      </c>
      <c r="B39" s="153" t="s">
        <v>622</v>
      </c>
      <c r="C39" s="152" t="s">
        <v>601</v>
      </c>
      <c r="D39" s="154"/>
      <c r="E39" s="152" t="s">
        <v>601</v>
      </c>
      <c r="F39" s="155" t="s">
        <v>601</v>
      </c>
      <c r="G39" s="154" t="s">
        <v>601</v>
      </c>
      <c r="H39" s="156"/>
    </row>
    <row r="40" spans="1:8" ht="16.95" customHeight="1">
      <c r="A40" s="157" t="s">
        <v>621</v>
      </c>
      <c r="B40" s="158" t="s">
        <v>633</v>
      </c>
      <c r="C40" s="157" t="s">
        <v>601</v>
      </c>
      <c r="D40" s="159"/>
      <c r="E40" s="157" t="s">
        <v>601</v>
      </c>
      <c r="F40" s="160" t="s">
        <v>601</v>
      </c>
      <c r="G40" s="159" t="s">
        <v>601</v>
      </c>
      <c r="H40" s="161"/>
    </row>
    <row r="41" spans="1:8" ht="16.95" customHeight="1">
      <c r="A41" s="157" t="s">
        <v>621</v>
      </c>
      <c r="B41" s="162" t="s">
        <v>810</v>
      </c>
      <c r="C41" s="157"/>
      <c r="D41" s="200" t="s">
        <v>603</v>
      </c>
      <c r="E41" s="157" t="s">
        <v>601</v>
      </c>
      <c r="F41" s="160" t="s">
        <v>601</v>
      </c>
      <c r="G41" s="159" t="s">
        <v>601</v>
      </c>
      <c r="H41" s="161"/>
    </row>
    <row r="42" spans="1:8" ht="16.95" customHeight="1">
      <c r="A42" s="157" t="s">
        <v>621</v>
      </c>
      <c r="B42" s="158" t="s">
        <v>809</v>
      </c>
      <c r="C42" s="157"/>
      <c r="D42" s="200" t="s">
        <v>603</v>
      </c>
      <c r="E42" s="157" t="s">
        <v>601</v>
      </c>
      <c r="F42" s="160" t="s">
        <v>601</v>
      </c>
      <c r="G42" s="159" t="s">
        <v>601</v>
      </c>
      <c r="H42" s="161"/>
    </row>
    <row r="43" spans="1:8" ht="16.95" customHeight="1">
      <c r="A43" s="157" t="s">
        <v>621</v>
      </c>
      <c r="B43" s="158" t="s">
        <v>623</v>
      </c>
      <c r="C43" s="157" t="s">
        <v>601</v>
      </c>
      <c r="D43" s="159"/>
      <c r="E43" s="157" t="s">
        <v>601</v>
      </c>
      <c r="F43" s="160" t="s">
        <v>601</v>
      </c>
      <c r="G43" s="159" t="s">
        <v>647</v>
      </c>
      <c r="H43" s="161"/>
    </row>
    <row r="44" spans="1:8" ht="16.95" customHeight="1">
      <c r="A44" s="163" t="s">
        <v>621</v>
      </c>
      <c r="B44" s="164" t="s">
        <v>648</v>
      </c>
      <c r="C44" s="163" t="s">
        <v>601</v>
      </c>
      <c r="D44" s="165"/>
      <c r="E44" s="163" t="s">
        <v>601</v>
      </c>
      <c r="F44" s="166" t="s">
        <v>601</v>
      </c>
      <c r="G44" s="165" t="s">
        <v>647</v>
      </c>
      <c r="H44" s="167"/>
    </row>
    <row r="46" spans="1:8" ht="16.95" customHeight="1">
      <c r="A46" s="921" t="s">
        <v>694</v>
      </c>
      <c r="B46" s="921"/>
      <c r="C46" s="921"/>
      <c r="D46" s="921"/>
      <c r="E46" s="921"/>
      <c r="F46" s="921"/>
      <c r="G46" s="921"/>
      <c r="H46" s="921"/>
    </row>
    <row r="47" spans="1:8" ht="18" customHeight="1">
      <c r="A47" s="144"/>
      <c r="B47" s="145" t="s">
        <v>596</v>
      </c>
      <c r="C47" s="146" t="s">
        <v>597</v>
      </c>
      <c r="D47" s="147" t="s">
        <v>598</v>
      </c>
      <c r="E47" s="148" t="s">
        <v>629</v>
      </c>
      <c r="F47" s="149" t="s">
        <v>630</v>
      </c>
      <c r="G47" s="168" t="s">
        <v>631</v>
      </c>
      <c r="H47" s="329" t="s">
        <v>599</v>
      </c>
    </row>
    <row r="48" spans="1:8" ht="18" customHeight="1">
      <c r="A48" s="144" t="s">
        <v>752</v>
      </c>
      <c r="B48" s="201" t="s">
        <v>794</v>
      </c>
      <c r="C48" s="144"/>
      <c r="D48" s="176" t="s">
        <v>751</v>
      </c>
      <c r="E48" s="144" t="s">
        <v>601</v>
      </c>
      <c r="F48" s="202" t="s">
        <v>601</v>
      </c>
      <c r="G48" s="145" t="s">
        <v>601</v>
      </c>
      <c r="H48" s="330"/>
    </row>
  </sheetData>
  <mergeCells count="17">
    <mergeCell ref="A1:H1"/>
    <mergeCell ref="A2:H2"/>
    <mergeCell ref="A4:H4"/>
    <mergeCell ref="A5:H5"/>
    <mergeCell ref="A13:H13"/>
    <mergeCell ref="A6:H6"/>
    <mergeCell ref="A8:H8"/>
    <mergeCell ref="A9:H9"/>
    <mergeCell ref="A10:H10"/>
    <mergeCell ref="A11:H11"/>
    <mergeCell ref="A12:H12"/>
    <mergeCell ref="A7:H7"/>
    <mergeCell ref="A46:H46"/>
    <mergeCell ref="A3:H3"/>
    <mergeCell ref="A14:H14"/>
    <mergeCell ref="A36:H36"/>
    <mergeCell ref="A37:H37"/>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9"/>
  <sheetViews>
    <sheetView workbookViewId="0">
      <selection activeCell="C35" sqref="C35"/>
    </sheetView>
  </sheetViews>
  <sheetFormatPr defaultRowHeight="13.2"/>
  <cols>
    <col min="1" max="1" width="7.44140625" customWidth="1"/>
    <col min="2" max="2" width="35" customWidth="1"/>
    <col min="3" max="3" width="13.33203125" customWidth="1"/>
    <col min="4" max="7" width="4.6640625" customWidth="1"/>
    <col min="8" max="8" width="4.77734375" customWidth="1"/>
    <col min="9" max="9" width="6.44140625" customWidth="1"/>
  </cols>
  <sheetData>
    <row r="1" spans="1:9" ht="17.399999999999999" customHeight="1">
      <c r="A1" s="923" t="s">
        <v>646</v>
      </c>
      <c r="B1" s="392"/>
      <c r="C1" s="392"/>
      <c r="D1" s="392"/>
      <c r="E1" s="392"/>
      <c r="F1" s="392"/>
      <c r="G1" s="392"/>
      <c r="H1" s="392"/>
    </row>
    <row r="2" spans="1:9" ht="28.95" customHeight="1">
      <c r="A2" s="508" t="s">
        <v>691</v>
      </c>
      <c r="B2" s="500"/>
      <c r="C2" s="500"/>
      <c r="D2" s="500"/>
      <c r="E2" s="500"/>
      <c r="F2" s="500"/>
      <c r="G2" s="500"/>
      <c r="H2" s="500"/>
    </row>
    <row r="3" spans="1:9" ht="19.2" customHeight="1">
      <c r="A3" s="508"/>
      <c r="B3" s="500"/>
      <c r="C3" s="500"/>
      <c r="D3" s="500"/>
      <c r="E3" s="500"/>
      <c r="F3" s="500"/>
      <c r="G3" s="500"/>
      <c r="H3" s="500"/>
    </row>
    <row r="4" spans="1:9" ht="16.95" customHeight="1" thickBot="1">
      <c r="A4" s="921" t="s">
        <v>753</v>
      </c>
      <c r="B4" s="921"/>
      <c r="C4" s="921"/>
      <c r="D4" s="921"/>
      <c r="E4" s="921"/>
      <c r="F4" s="921"/>
      <c r="G4" s="921"/>
      <c r="H4" s="921"/>
    </row>
    <row r="5" spans="1:9" ht="18" customHeight="1">
      <c r="A5" s="144" t="s">
        <v>595</v>
      </c>
      <c r="B5" s="145" t="s">
        <v>596</v>
      </c>
      <c r="C5" s="176" t="s">
        <v>635</v>
      </c>
      <c r="D5" s="146" t="s">
        <v>597</v>
      </c>
      <c r="E5" s="147" t="s">
        <v>598</v>
      </c>
      <c r="F5" s="148" t="s">
        <v>629</v>
      </c>
      <c r="G5" s="149" t="s">
        <v>630</v>
      </c>
      <c r="H5" s="168" t="s">
        <v>631</v>
      </c>
      <c r="I5" s="172" t="s">
        <v>634</v>
      </c>
    </row>
    <row r="6" spans="1:9" ht="18" customHeight="1">
      <c r="A6" s="152">
        <v>1</v>
      </c>
      <c r="B6" s="153" t="s">
        <v>600</v>
      </c>
      <c r="C6" s="154" t="s">
        <v>636</v>
      </c>
      <c r="D6" s="152" t="s">
        <v>601</v>
      </c>
      <c r="E6" s="154"/>
      <c r="F6" s="152" t="s">
        <v>601</v>
      </c>
      <c r="G6" s="155" t="s">
        <v>601</v>
      </c>
      <c r="H6" s="169" t="s">
        <v>601</v>
      </c>
      <c r="I6" s="173"/>
    </row>
    <row r="7" spans="1:9" ht="18" customHeight="1">
      <c r="A7" s="157">
        <v>2</v>
      </c>
      <c r="B7" s="158" t="s">
        <v>602</v>
      </c>
      <c r="C7" s="159" t="s">
        <v>637</v>
      </c>
      <c r="D7" s="157"/>
      <c r="E7" s="159" t="s">
        <v>603</v>
      </c>
      <c r="F7" s="157" t="s">
        <v>601</v>
      </c>
      <c r="G7" s="160" t="s">
        <v>601</v>
      </c>
      <c r="H7" s="170" t="s">
        <v>601</v>
      </c>
      <c r="I7" s="174"/>
    </row>
    <row r="8" spans="1:9" ht="18" customHeight="1">
      <c r="A8" s="157">
        <v>3</v>
      </c>
      <c r="B8" s="162" t="s">
        <v>604</v>
      </c>
      <c r="C8" s="159" t="s">
        <v>638</v>
      </c>
      <c r="D8" s="157" t="s">
        <v>601</v>
      </c>
      <c r="E8" s="159"/>
      <c r="F8" s="157" t="s">
        <v>601</v>
      </c>
      <c r="G8" s="160" t="s">
        <v>601</v>
      </c>
      <c r="H8" s="170" t="s">
        <v>601</v>
      </c>
      <c r="I8" s="174"/>
    </row>
    <row r="9" spans="1:9" ht="18" customHeight="1">
      <c r="A9" s="157">
        <v>4</v>
      </c>
      <c r="B9" s="158" t="s">
        <v>605</v>
      </c>
      <c r="C9" s="159" t="s">
        <v>639</v>
      </c>
      <c r="D9" s="157" t="s">
        <v>601</v>
      </c>
      <c r="E9" s="159"/>
      <c r="F9" s="157" t="s">
        <v>601</v>
      </c>
      <c r="G9" s="160"/>
      <c r="H9" s="170"/>
      <c r="I9" s="174"/>
    </row>
    <row r="10" spans="1:9" ht="18" customHeight="1">
      <c r="A10" s="157">
        <v>5</v>
      </c>
      <c r="B10" s="158" t="s">
        <v>606</v>
      </c>
      <c r="C10" s="159" t="s">
        <v>638</v>
      </c>
      <c r="D10" s="157"/>
      <c r="E10" s="159" t="s">
        <v>603</v>
      </c>
      <c r="F10" s="157" t="s">
        <v>601</v>
      </c>
      <c r="G10" s="160"/>
      <c r="H10" s="170"/>
      <c r="I10" s="174"/>
    </row>
    <row r="11" spans="1:9" ht="18" customHeight="1">
      <c r="A11" s="157">
        <v>6</v>
      </c>
      <c r="B11" s="158" t="s">
        <v>607</v>
      </c>
      <c r="C11" s="159" t="s">
        <v>639</v>
      </c>
      <c r="D11" s="157"/>
      <c r="E11" s="159" t="s">
        <v>603</v>
      </c>
      <c r="F11" s="157" t="s">
        <v>601</v>
      </c>
      <c r="G11" s="160"/>
      <c r="H11" s="170"/>
      <c r="I11" s="174"/>
    </row>
    <row r="12" spans="1:9" ht="18" customHeight="1">
      <c r="A12" s="157">
        <v>7</v>
      </c>
      <c r="B12" s="158" t="s">
        <v>645</v>
      </c>
      <c r="C12" s="159" t="s">
        <v>640</v>
      </c>
      <c r="D12" s="157" t="s">
        <v>601</v>
      </c>
      <c r="E12" s="159"/>
      <c r="F12" s="157" t="s">
        <v>601</v>
      </c>
      <c r="G12" s="160" t="s">
        <v>601</v>
      </c>
      <c r="H12" s="170"/>
      <c r="I12" s="174"/>
    </row>
    <row r="13" spans="1:9" ht="18" customHeight="1">
      <c r="A13" s="157">
        <v>8</v>
      </c>
      <c r="B13" s="158" t="s">
        <v>609</v>
      </c>
      <c r="C13" s="159" t="s">
        <v>639</v>
      </c>
      <c r="D13" s="157" t="s">
        <v>601</v>
      </c>
      <c r="E13" s="159"/>
      <c r="F13" s="157" t="s">
        <v>601</v>
      </c>
      <c r="G13" s="160"/>
      <c r="H13" s="170"/>
      <c r="I13" s="174"/>
    </row>
    <row r="14" spans="1:9" ht="18" customHeight="1">
      <c r="A14" s="157">
        <v>9</v>
      </c>
      <c r="B14" s="158" t="s">
        <v>610</v>
      </c>
      <c r="C14" s="159" t="s">
        <v>639</v>
      </c>
      <c r="D14" s="157" t="s">
        <v>601</v>
      </c>
      <c r="E14" s="159"/>
      <c r="F14" s="157" t="s">
        <v>601</v>
      </c>
      <c r="G14" s="160"/>
      <c r="H14" s="170"/>
      <c r="I14" s="174"/>
    </row>
    <row r="15" spans="1:9" ht="18" customHeight="1">
      <c r="A15" s="157">
        <v>10</v>
      </c>
      <c r="B15" s="158" t="s">
        <v>611</v>
      </c>
      <c r="C15" s="159" t="s">
        <v>639</v>
      </c>
      <c r="D15" s="157"/>
      <c r="E15" s="159" t="s">
        <v>603</v>
      </c>
      <c r="F15" s="157" t="s">
        <v>601</v>
      </c>
      <c r="G15" s="160"/>
      <c r="H15" s="170"/>
      <c r="I15" s="174"/>
    </row>
    <row r="16" spans="1:9" ht="18" customHeight="1">
      <c r="A16" s="157">
        <v>11</v>
      </c>
      <c r="B16" s="158" t="s">
        <v>612</v>
      </c>
      <c r="C16" s="159" t="s">
        <v>638</v>
      </c>
      <c r="D16" s="157"/>
      <c r="E16" s="159" t="s">
        <v>603</v>
      </c>
      <c r="F16" s="157"/>
      <c r="G16" s="160" t="s">
        <v>601</v>
      </c>
      <c r="H16" s="170" t="s">
        <v>601</v>
      </c>
      <c r="I16" s="174"/>
    </row>
    <row r="17" spans="1:9" ht="18" customHeight="1">
      <c r="A17" s="157">
        <v>12</v>
      </c>
      <c r="B17" s="158" t="s">
        <v>613</v>
      </c>
      <c r="C17" s="159" t="s">
        <v>641</v>
      </c>
      <c r="D17" s="157"/>
      <c r="E17" s="159" t="s">
        <v>603</v>
      </c>
      <c r="F17" s="157"/>
      <c r="G17" s="160" t="s">
        <v>601</v>
      </c>
      <c r="H17" s="170"/>
      <c r="I17" s="174"/>
    </row>
    <row r="18" spans="1:9" ht="18" customHeight="1">
      <c r="A18" s="157">
        <v>13</v>
      </c>
      <c r="B18" s="158" t="s">
        <v>801</v>
      </c>
      <c r="C18" s="159" t="s">
        <v>638</v>
      </c>
      <c r="D18" s="157"/>
      <c r="E18" s="159" t="s">
        <v>603</v>
      </c>
      <c r="F18" s="157" t="s">
        <v>601</v>
      </c>
      <c r="G18" s="160" t="s">
        <v>601</v>
      </c>
      <c r="H18" s="170" t="s">
        <v>601</v>
      </c>
      <c r="I18" s="174"/>
    </row>
    <row r="19" spans="1:9" ht="18" customHeight="1">
      <c r="A19" s="157">
        <v>14</v>
      </c>
      <c r="B19" s="158" t="s">
        <v>614</v>
      </c>
      <c r="C19" s="159" t="s">
        <v>638</v>
      </c>
      <c r="D19" s="157"/>
      <c r="E19" s="159" t="s">
        <v>603</v>
      </c>
      <c r="F19" s="157" t="s">
        <v>601</v>
      </c>
      <c r="G19" s="160" t="s">
        <v>601</v>
      </c>
      <c r="H19" s="170" t="s">
        <v>601</v>
      </c>
      <c r="I19" s="174"/>
    </row>
    <row r="20" spans="1:9" ht="18" customHeight="1">
      <c r="A20" s="157">
        <v>15</v>
      </c>
      <c r="B20" s="158" t="s">
        <v>615</v>
      </c>
      <c r="C20" s="159" t="s">
        <v>638</v>
      </c>
      <c r="D20" s="157" t="s">
        <v>601</v>
      </c>
      <c r="E20" s="159"/>
      <c r="F20" s="157" t="s">
        <v>601</v>
      </c>
      <c r="G20" s="160" t="s">
        <v>601</v>
      </c>
      <c r="H20" s="170" t="s">
        <v>601</v>
      </c>
      <c r="I20" s="174"/>
    </row>
    <row r="21" spans="1:9" ht="18" customHeight="1">
      <c r="A21" s="157">
        <v>16</v>
      </c>
      <c r="B21" s="158" t="s">
        <v>616</v>
      </c>
      <c r="C21" s="159" t="s">
        <v>638</v>
      </c>
      <c r="D21" s="157"/>
      <c r="E21" s="159" t="s">
        <v>603</v>
      </c>
      <c r="F21" s="157" t="s">
        <v>601</v>
      </c>
      <c r="G21" s="160" t="s">
        <v>601</v>
      </c>
      <c r="H21" s="170" t="s">
        <v>601</v>
      </c>
      <c r="I21" s="174"/>
    </row>
    <row r="22" spans="1:9" ht="18" customHeight="1">
      <c r="A22" s="157">
        <v>17</v>
      </c>
      <c r="B22" s="158" t="s">
        <v>617</v>
      </c>
      <c r="C22" s="159" t="s">
        <v>642</v>
      </c>
      <c r="D22" s="157" t="s">
        <v>601</v>
      </c>
      <c r="E22" s="159"/>
      <c r="F22" s="157"/>
      <c r="G22" s="160" t="s">
        <v>601</v>
      </c>
      <c r="H22" s="170"/>
      <c r="I22" s="174"/>
    </row>
    <row r="23" spans="1:9" ht="18" customHeight="1">
      <c r="A23" s="157">
        <v>18</v>
      </c>
      <c r="B23" s="158" t="s">
        <v>618</v>
      </c>
      <c r="C23" s="159" t="s">
        <v>642</v>
      </c>
      <c r="D23" s="157" t="s">
        <v>601</v>
      </c>
      <c r="E23" s="159"/>
      <c r="F23" s="157"/>
      <c r="G23" s="160"/>
      <c r="H23" s="170" t="s">
        <v>601</v>
      </c>
      <c r="I23" s="174"/>
    </row>
    <row r="24" spans="1:9" ht="18" customHeight="1">
      <c r="A24" s="157">
        <v>19</v>
      </c>
      <c r="B24" s="158" t="s">
        <v>619</v>
      </c>
      <c r="C24" s="159" t="s">
        <v>643</v>
      </c>
      <c r="D24" s="157"/>
      <c r="E24" s="159" t="s">
        <v>603</v>
      </c>
      <c r="F24" s="157" t="s">
        <v>601</v>
      </c>
      <c r="G24" s="160" t="s">
        <v>601</v>
      </c>
      <c r="H24" s="170" t="s">
        <v>601</v>
      </c>
      <c r="I24" s="174"/>
    </row>
    <row r="25" spans="1:9" ht="18" customHeight="1" thickBot="1">
      <c r="A25" s="163">
        <v>20</v>
      </c>
      <c r="B25" s="164" t="s">
        <v>620</v>
      </c>
      <c r="C25" s="165" t="s">
        <v>644</v>
      </c>
      <c r="D25" s="163" t="s">
        <v>601</v>
      </c>
      <c r="E25" s="165"/>
      <c r="F25" s="163" t="s">
        <v>601</v>
      </c>
      <c r="G25" s="166" t="s">
        <v>601</v>
      </c>
      <c r="H25" s="171" t="s">
        <v>601</v>
      </c>
      <c r="I25" s="175"/>
    </row>
    <row r="26" spans="1:9" ht="24" customHeight="1">
      <c r="A26" s="921"/>
      <c r="B26" s="921"/>
      <c r="C26" s="921"/>
      <c r="D26" s="921"/>
      <c r="E26" s="921"/>
      <c r="F26" s="921"/>
      <c r="G26" s="921"/>
      <c r="H26" s="921"/>
    </row>
    <row r="27" spans="1:9" ht="16.95" customHeight="1" thickBot="1">
      <c r="A27" s="921" t="s">
        <v>658</v>
      </c>
      <c r="B27" s="921"/>
      <c r="C27" s="921"/>
      <c r="D27" s="921"/>
      <c r="E27" s="921"/>
      <c r="F27" s="921"/>
      <c r="G27" s="921"/>
      <c r="H27" s="921"/>
    </row>
    <row r="28" spans="1:9" ht="18" customHeight="1">
      <c r="A28" s="144"/>
      <c r="B28" s="145" t="s">
        <v>596</v>
      </c>
      <c r="C28" s="176" t="s">
        <v>635</v>
      </c>
      <c r="D28" s="146" t="s">
        <v>597</v>
      </c>
      <c r="E28" s="147" t="s">
        <v>598</v>
      </c>
      <c r="F28" s="148" t="s">
        <v>629</v>
      </c>
      <c r="G28" s="149" t="s">
        <v>630</v>
      </c>
      <c r="H28" s="168" t="s">
        <v>631</v>
      </c>
      <c r="I28" s="172" t="s">
        <v>634</v>
      </c>
    </row>
    <row r="29" spans="1:9" ht="18" customHeight="1">
      <c r="A29" s="152" t="s">
        <v>621</v>
      </c>
      <c r="B29" s="153" t="s">
        <v>622</v>
      </c>
      <c r="C29" s="154" t="s">
        <v>651</v>
      </c>
      <c r="D29" s="152" t="s">
        <v>601</v>
      </c>
      <c r="E29" s="154"/>
      <c r="F29" s="152" t="s">
        <v>601</v>
      </c>
      <c r="G29" s="155" t="s">
        <v>601</v>
      </c>
      <c r="H29" s="169" t="s">
        <v>601</v>
      </c>
      <c r="I29" s="173"/>
    </row>
    <row r="30" spans="1:9" ht="18" customHeight="1">
      <c r="A30" s="157" t="s">
        <v>621</v>
      </c>
      <c r="B30" s="158" t="s">
        <v>633</v>
      </c>
      <c r="C30" s="159" t="s">
        <v>652</v>
      </c>
      <c r="D30" s="157" t="s">
        <v>601</v>
      </c>
      <c r="E30" s="159"/>
      <c r="F30" s="157" t="s">
        <v>601</v>
      </c>
      <c r="G30" s="160" t="s">
        <v>601</v>
      </c>
      <c r="H30" s="170" t="s">
        <v>601</v>
      </c>
      <c r="I30" s="174"/>
    </row>
    <row r="31" spans="1:9" ht="18" customHeight="1">
      <c r="A31" s="157" t="s">
        <v>621</v>
      </c>
      <c r="B31" s="162" t="s">
        <v>804</v>
      </c>
      <c r="C31" s="159" t="s">
        <v>653</v>
      </c>
      <c r="D31" s="157"/>
      <c r="E31" s="200" t="s">
        <v>603</v>
      </c>
      <c r="F31" s="157" t="s">
        <v>601</v>
      </c>
      <c r="G31" s="160" t="s">
        <v>601</v>
      </c>
      <c r="H31" s="170" t="s">
        <v>601</v>
      </c>
      <c r="I31" s="174"/>
    </row>
    <row r="32" spans="1:9" ht="18" customHeight="1">
      <c r="A32" s="157" t="s">
        <v>621</v>
      </c>
      <c r="B32" s="158" t="s">
        <v>803</v>
      </c>
      <c r="C32" s="159" t="s">
        <v>654</v>
      </c>
      <c r="D32" s="157"/>
      <c r="E32" s="200" t="s">
        <v>603</v>
      </c>
      <c r="F32" s="157" t="s">
        <v>601</v>
      </c>
      <c r="G32" s="160" t="s">
        <v>601</v>
      </c>
      <c r="H32" s="170" t="s">
        <v>601</v>
      </c>
      <c r="I32" s="174"/>
    </row>
    <row r="33" spans="1:9" ht="18" customHeight="1">
      <c r="A33" s="177" t="s">
        <v>621</v>
      </c>
      <c r="B33" s="178" t="s">
        <v>623</v>
      </c>
      <c r="C33" s="179" t="s">
        <v>655</v>
      </c>
      <c r="D33" s="177" t="s">
        <v>601</v>
      </c>
      <c r="E33" s="179"/>
      <c r="F33" s="177" t="s">
        <v>601</v>
      </c>
      <c r="G33" s="180" t="s">
        <v>601</v>
      </c>
      <c r="H33" s="181" t="s">
        <v>601</v>
      </c>
      <c r="I33" s="182"/>
    </row>
    <row r="34" spans="1:9" ht="18" customHeight="1" thickBot="1">
      <c r="A34" s="163" t="s">
        <v>621</v>
      </c>
      <c r="B34" s="164" t="s">
        <v>649</v>
      </c>
      <c r="C34" s="165" t="s">
        <v>650</v>
      </c>
      <c r="D34" s="163" t="s">
        <v>601</v>
      </c>
      <c r="E34" s="165"/>
      <c r="F34" s="163" t="s">
        <v>601</v>
      </c>
      <c r="G34" s="166" t="s">
        <v>601</v>
      </c>
      <c r="H34" s="171" t="s">
        <v>601</v>
      </c>
      <c r="I34" s="175"/>
    </row>
    <row r="35" spans="1:9" ht="18" customHeight="1">
      <c r="A35" s="203"/>
      <c r="B35" s="204" t="s">
        <v>805</v>
      </c>
      <c r="C35" s="203"/>
      <c r="D35" s="203"/>
      <c r="E35" s="203"/>
      <c r="F35" s="203"/>
      <c r="G35" s="203"/>
      <c r="H35" s="203"/>
    </row>
    <row r="37" spans="1:9" ht="16.95" customHeight="1" thickBot="1">
      <c r="A37" s="921" t="s">
        <v>694</v>
      </c>
      <c r="B37" s="921"/>
      <c r="C37" s="921"/>
      <c r="D37" s="921"/>
      <c r="E37" s="921"/>
      <c r="F37" s="921"/>
      <c r="G37" s="921"/>
      <c r="H37" s="921"/>
    </row>
    <row r="38" spans="1:9" ht="18" customHeight="1">
      <c r="A38" s="144"/>
      <c r="B38" s="145" t="s">
        <v>596</v>
      </c>
      <c r="C38" s="176" t="s">
        <v>635</v>
      </c>
      <c r="D38" s="146" t="s">
        <v>597</v>
      </c>
      <c r="E38" s="147" t="s">
        <v>598</v>
      </c>
      <c r="F38" s="148" t="s">
        <v>629</v>
      </c>
      <c r="G38" s="149" t="s">
        <v>630</v>
      </c>
      <c r="H38" s="168" t="s">
        <v>631</v>
      </c>
      <c r="I38" s="172" t="s">
        <v>634</v>
      </c>
    </row>
    <row r="39" spans="1:9" ht="18" customHeight="1" thickBot="1">
      <c r="A39" s="144" t="s">
        <v>692</v>
      </c>
      <c r="B39" s="201" t="s">
        <v>794</v>
      </c>
      <c r="C39" s="176" t="s">
        <v>693</v>
      </c>
      <c r="D39" s="144"/>
      <c r="E39" s="176" t="s">
        <v>751</v>
      </c>
      <c r="F39" s="144" t="s">
        <v>601</v>
      </c>
      <c r="G39" s="202" t="s">
        <v>601</v>
      </c>
      <c r="H39" s="145" t="s">
        <v>601</v>
      </c>
      <c r="I39" s="328"/>
    </row>
  </sheetData>
  <mergeCells count="7">
    <mergeCell ref="A37:H37"/>
    <mergeCell ref="A26:H26"/>
    <mergeCell ref="A27:H27"/>
    <mergeCell ref="A2:H2"/>
    <mergeCell ref="A1:H1"/>
    <mergeCell ref="A3:H3"/>
    <mergeCell ref="A4:H4"/>
  </mergeCells>
  <phoneticPr fontId="3"/>
  <dataValidations count="1">
    <dataValidation type="list" allowBlank="1" showInputMessage="1" showErrorMessage="1" sqref="I6:I25 I29:I34 I39">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SL998"/>
  <sheetViews>
    <sheetView showZeros="0" zoomScaleNormal="100" workbookViewId="0">
      <pane ySplit="2" topLeftCell="A3" activePane="bottomLeft" state="frozen"/>
      <selection sqref="A1:G1"/>
      <selection pane="bottomLeft" activeCell="A3" sqref="A3"/>
    </sheetView>
  </sheetViews>
  <sheetFormatPr defaultRowHeight="13.2"/>
  <cols>
    <col min="9" max="9" width="8.88671875" style="183"/>
    <col min="27" max="27" width="8.88671875" style="53"/>
    <col min="28" max="28" width="8.88671875" style="83"/>
    <col min="29" max="29" width="9.44140625" style="83" bestFit="1" customWidth="1"/>
    <col min="30" max="256" width="8.88671875" style="83"/>
    <col min="257" max="257" width="8.88671875" style="53"/>
    <col min="258" max="400" width="8.88671875" style="83"/>
    <col min="401" max="401" width="8.88671875" style="53"/>
    <col min="402" max="505" width="8.88671875" style="83"/>
    <col min="506" max="506" width="67.44140625" style="83" customWidth="1"/>
  </cols>
  <sheetData>
    <row r="1" spans="1:506" s="12" customFormat="1" ht="3" customHeight="1">
      <c r="A1" s="2" t="s">
        <v>37</v>
      </c>
      <c r="B1" s="3"/>
      <c r="C1" s="4"/>
      <c r="D1" s="5"/>
      <c r="E1" s="5"/>
      <c r="F1" s="5"/>
      <c r="G1" s="6"/>
      <c r="H1" s="7" t="s">
        <v>5</v>
      </c>
      <c r="I1" s="184"/>
      <c r="J1" s="7"/>
      <c r="K1" s="7"/>
      <c r="L1" s="7"/>
      <c r="M1" s="8"/>
      <c r="N1" s="8"/>
      <c r="O1" s="8"/>
      <c r="P1" s="9" t="s">
        <v>12</v>
      </c>
      <c r="Q1" s="10"/>
      <c r="R1" s="9"/>
      <c r="S1" s="9"/>
      <c r="T1" s="9"/>
      <c r="U1" s="11"/>
      <c r="V1" s="11"/>
      <c r="W1" s="11"/>
      <c r="X1" s="189" t="s">
        <v>659</v>
      </c>
      <c r="Y1" s="188" t="s">
        <v>16</v>
      </c>
      <c r="Z1" s="186"/>
      <c r="AA1" s="51"/>
      <c r="AB1" s="84"/>
      <c r="AC1" s="194">
        <f ca="1">EDATE(TODAY(),-19)</f>
        <v>45517</v>
      </c>
      <c r="AD1" s="85" t="s">
        <v>78</v>
      </c>
      <c r="AE1" s="85"/>
      <c r="AF1" s="85"/>
      <c r="AG1" s="86"/>
      <c r="AH1" s="86"/>
      <c r="AI1" s="86"/>
      <c r="AJ1" s="86"/>
      <c r="AK1" s="87" t="s">
        <v>79</v>
      </c>
      <c r="AL1" s="87"/>
      <c r="AM1" s="88"/>
      <c r="AN1" s="85" t="s">
        <v>80</v>
      </c>
      <c r="AO1" s="85"/>
      <c r="AP1" s="85"/>
      <c r="AQ1" s="86"/>
      <c r="AR1" s="86"/>
      <c r="AS1" s="86"/>
      <c r="AT1" s="86"/>
      <c r="AU1" s="87" t="s">
        <v>81</v>
      </c>
      <c r="AV1" s="87"/>
      <c r="AW1" s="87"/>
      <c r="AX1" s="88"/>
      <c r="AY1" s="88"/>
      <c r="AZ1" s="88"/>
      <c r="BA1" s="88"/>
      <c r="BB1" s="85" t="s">
        <v>82</v>
      </c>
      <c r="BC1" s="85"/>
      <c r="BD1" s="85"/>
      <c r="BE1" s="86"/>
      <c r="BF1" s="86"/>
      <c r="BG1" s="86"/>
      <c r="BH1" s="86"/>
      <c r="BI1" s="87" t="s">
        <v>83</v>
      </c>
      <c r="BJ1" s="87"/>
      <c r="BK1" s="87"/>
      <c r="BL1" s="88"/>
      <c r="BM1" s="88"/>
      <c r="BN1" s="88"/>
      <c r="BO1" s="88"/>
      <c r="BP1" s="85" t="s">
        <v>84</v>
      </c>
      <c r="BQ1" s="85"/>
      <c r="BR1" s="85"/>
      <c r="BS1" s="86"/>
      <c r="BT1" s="87" t="s">
        <v>85</v>
      </c>
      <c r="BU1" s="87"/>
      <c r="BV1" s="87"/>
      <c r="BW1" s="88"/>
      <c r="BX1" s="88"/>
      <c r="BY1" s="88"/>
      <c r="BZ1" s="88"/>
      <c r="CA1" s="85" t="s">
        <v>86</v>
      </c>
      <c r="CB1" s="85"/>
      <c r="CC1" s="85"/>
      <c r="CD1" s="86"/>
      <c r="CE1" s="86"/>
      <c r="CF1" s="86"/>
      <c r="CG1" s="86"/>
      <c r="CH1" s="87" t="s">
        <v>87</v>
      </c>
      <c r="CI1" s="87"/>
      <c r="CJ1" s="87"/>
      <c r="CK1" s="88"/>
      <c r="CL1" s="88"/>
      <c r="CM1" s="88"/>
      <c r="CN1" s="88"/>
      <c r="CO1" s="85" t="s">
        <v>88</v>
      </c>
      <c r="CP1" s="85"/>
      <c r="CQ1" s="85"/>
      <c r="CR1" s="86"/>
      <c r="CS1" s="86"/>
      <c r="CT1" s="86"/>
      <c r="CU1" s="86"/>
      <c r="CV1" s="87" t="s">
        <v>89</v>
      </c>
      <c r="CW1" s="87"/>
      <c r="CX1" s="87"/>
      <c r="CY1" s="88"/>
      <c r="CZ1" s="88"/>
      <c r="DA1" s="88"/>
      <c r="DB1" s="88"/>
      <c r="DC1" s="85" t="s">
        <v>90</v>
      </c>
      <c r="DD1" s="85"/>
      <c r="DE1" s="85"/>
      <c r="DF1" s="86"/>
      <c r="DG1" s="86"/>
      <c r="DH1" s="86"/>
      <c r="DI1" s="86"/>
      <c r="DJ1" s="87" t="s">
        <v>91</v>
      </c>
      <c r="DK1" s="87"/>
      <c r="DL1" s="88"/>
      <c r="DM1" s="85" t="s">
        <v>92</v>
      </c>
      <c r="DN1" s="85"/>
      <c r="DO1" s="85"/>
      <c r="DP1" s="86"/>
      <c r="DQ1" s="86"/>
      <c r="DR1" s="86"/>
      <c r="DS1" s="86"/>
      <c r="DT1" s="87" t="s">
        <v>93</v>
      </c>
      <c r="DU1" s="87"/>
      <c r="DV1" s="87"/>
      <c r="DW1" s="88"/>
      <c r="DX1" s="88"/>
      <c r="DY1" s="88"/>
      <c r="DZ1" s="88"/>
      <c r="EA1" s="85" t="s">
        <v>94</v>
      </c>
      <c r="EB1" s="85"/>
      <c r="EC1" s="85"/>
      <c r="ED1" s="86"/>
      <c r="EE1" s="86"/>
      <c r="EF1" s="86"/>
      <c r="EG1" s="86"/>
      <c r="EH1" s="87" t="s">
        <v>95</v>
      </c>
      <c r="EI1" s="87"/>
      <c r="EJ1" s="87"/>
      <c r="EK1" s="88"/>
      <c r="EL1" s="88"/>
      <c r="EM1" s="88"/>
      <c r="EN1" s="88"/>
      <c r="EO1" s="85" t="s">
        <v>96</v>
      </c>
      <c r="EP1" s="85"/>
      <c r="EQ1" s="85"/>
      <c r="ER1" s="86"/>
      <c r="ES1" s="86"/>
      <c r="ET1" s="86"/>
      <c r="EU1" s="86"/>
      <c r="EV1" s="87" t="s">
        <v>97</v>
      </c>
      <c r="EW1" s="87"/>
      <c r="EX1" s="87"/>
      <c r="EY1" s="88"/>
      <c r="EZ1" s="88"/>
      <c r="FA1" s="88"/>
      <c r="FB1" s="88"/>
      <c r="FC1" s="85" t="s">
        <v>98</v>
      </c>
      <c r="FD1" s="85"/>
      <c r="FE1" s="85"/>
      <c r="FF1" s="86"/>
      <c r="FG1" s="86"/>
      <c r="FH1" s="86"/>
      <c r="FI1" s="86"/>
      <c r="FJ1" s="87" t="s">
        <v>99</v>
      </c>
      <c r="FK1" s="87"/>
      <c r="FL1" s="87"/>
      <c r="FM1" s="88"/>
      <c r="FN1" s="88"/>
      <c r="FO1" s="88"/>
      <c r="FP1" s="88"/>
      <c r="FQ1" s="85" t="s">
        <v>100</v>
      </c>
      <c r="FR1" s="85"/>
      <c r="FS1" s="85"/>
      <c r="FT1" s="86"/>
      <c r="FU1" s="86"/>
      <c r="FV1" s="86"/>
      <c r="FW1" s="86"/>
      <c r="FX1" s="87" t="s">
        <v>101</v>
      </c>
      <c r="FY1" s="87"/>
      <c r="FZ1" s="87"/>
      <c r="GA1" s="88"/>
      <c r="GB1" s="88"/>
      <c r="GC1" s="88"/>
      <c r="GD1" s="88"/>
      <c r="GE1" s="85" t="s">
        <v>102</v>
      </c>
      <c r="GF1" s="85"/>
      <c r="GG1" s="85"/>
      <c r="GH1" s="86"/>
      <c r="GI1" s="86"/>
      <c r="GJ1" s="86"/>
      <c r="GK1" s="86"/>
      <c r="GL1" s="87" t="s">
        <v>103</v>
      </c>
      <c r="GM1" s="87"/>
      <c r="GN1" s="87"/>
      <c r="GO1" s="88"/>
      <c r="GP1" s="88"/>
      <c r="GQ1" s="88"/>
      <c r="GR1" s="88"/>
      <c r="GS1" s="85" t="s">
        <v>104</v>
      </c>
      <c r="GT1" s="85"/>
      <c r="GU1" s="85"/>
      <c r="GV1" s="86"/>
      <c r="GW1" s="86"/>
      <c r="GX1" s="86"/>
      <c r="GY1" s="86"/>
      <c r="GZ1" s="87" t="s">
        <v>105</v>
      </c>
      <c r="HA1" s="87"/>
      <c r="HB1" s="87"/>
      <c r="HC1" s="88"/>
      <c r="HD1" s="88"/>
      <c r="HE1" s="88"/>
      <c r="HF1" s="88"/>
      <c r="HG1" s="85" t="s">
        <v>106</v>
      </c>
      <c r="HH1" s="85"/>
      <c r="HI1" s="85"/>
      <c r="HJ1" s="86"/>
      <c r="HK1" s="86"/>
      <c r="HL1" s="86"/>
      <c r="HM1" s="86"/>
      <c r="HN1" s="87" t="s">
        <v>107</v>
      </c>
      <c r="HO1" s="87"/>
      <c r="HP1" s="87"/>
      <c r="HQ1" s="88"/>
      <c r="HR1" s="88"/>
      <c r="HS1" s="88"/>
      <c r="HT1" s="88"/>
      <c r="HU1" s="85" t="s">
        <v>108</v>
      </c>
      <c r="HV1" s="85"/>
      <c r="HW1" s="85"/>
      <c r="HX1" s="86"/>
      <c r="HY1" s="86"/>
      <c r="HZ1" s="86"/>
      <c r="IA1" s="86"/>
      <c r="IB1" s="89" t="s">
        <v>109</v>
      </c>
      <c r="IC1" s="89"/>
      <c r="ID1" s="89"/>
      <c r="IE1" s="90"/>
      <c r="IF1" s="90"/>
      <c r="IG1" s="90"/>
      <c r="IH1" s="90"/>
      <c r="II1" s="87" t="s">
        <v>110</v>
      </c>
      <c r="IJ1" s="87"/>
      <c r="IK1" s="87"/>
      <c r="IL1" s="88"/>
      <c r="IM1" s="88"/>
      <c r="IN1" s="88"/>
      <c r="IO1" s="88"/>
      <c r="IP1" s="91" t="s">
        <v>111</v>
      </c>
      <c r="IQ1" s="91"/>
      <c r="IR1" s="91"/>
      <c r="IS1" s="92"/>
      <c r="IT1" s="92"/>
      <c r="IU1" s="92"/>
      <c r="IV1" s="93" t="s">
        <v>112</v>
      </c>
      <c r="IW1" s="54"/>
      <c r="IX1" s="55"/>
      <c r="IY1" s="55"/>
      <c r="IZ1" s="56" t="s">
        <v>677</v>
      </c>
      <c r="JA1" s="56"/>
      <c r="JB1" s="56"/>
      <c r="JC1" s="56"/>
      <c r="JD1" s="56"/>
      <c r="JE1" s="56"/>
      <c r="JF1" s="57" t="s">
        <v>234</v>
      </c>
      <c r="JG1" s="58"/>
      <c r="JH1" s="58"/>
      <c r="JI1" s="58"/>
      <c r="JJ1" s="57"/>
      <c r="JK1" s="58"/>
      <c r="JL1" s="58"/>
      <c r="JM1" s="58"/>
      <c r="JN1" s="57"/>
      <c r="JO1" s="58"/>
      <c r="JP1" s="58"/>
      <c r="JQ1" s="58"/>
      <c r="JR1" s="59"/>
      <c r="JS1" s="58"/>
      <c r="JT1" s="58"/>
      <c r="JU1" s="58"/>
      <c r="JV1" s="59"/>
      <c r="JW1" s="58"/>
      <c r="JX1" s="58"/>
      <c r="JY1" s="58"/>
      <c r="JZ1" s="59"/>
      <c r="KA1" s="58"/>
      <c r="KB1" s="58"/>
      <c r="KC1" s="58"/>
      <c r="KD1" s="57"/>
      <c r="KE1" s="58"/>
      <c r="KF1" s="58"/>
      <c r="KG1" s="58"/>
      <c r="KH1" s="57"/>
      <c r="KI1" s="58"/>
      <c r="KJ1" s="58"/>
      <c r="KK1" s="58"/>
      <c r="KL1" s="57"/>
      <c r="KM1" s="58"/>
      <c r="KN1" s="58"/>
      <c r="KO1" s="58"/>
      <c r="KP1" s="57"/>
      <c r="KQ1" s="58"/>
      <c r="KR1" s="58"/>
      <c r="KS1" s="58"/>
      <c r="KT1" s="59"/>
      <c r="KU1" s="58"/>
      <c r="KV1" s="58"/>
      <c r="KW1" s="58"/>
      <c r="KX1" s="59"/>
      <c r="KY1" s="58"/>
      <c r="KZ1" s="58"/>
      <c r="LA1" s="58"/>
      <c r="LB1" s="59"/>
      <c r="LC1" s="58"/>
      <c r="LD1" s="58"/>
      <c r="LE1" s="58"/>
      <c r="LF1" s="57"/>
      <c r="LG1" s="58"/>
      <c r="LH1" s="58"/>
      <c r="LI1" s="58"/>
      <c r="LJ1" s="57"/>
      <c r="LK1" s="58"/>
      <c r="LL1" s="58"/>
      <c r="LM1" s="58"/>
      <c r="LN1" s="57"/>
      <c r="LO1" s="58"/>
      <c r="LP1" s="58"/>
      <c r="LQ1" s="58"/>
      <c r="LR1" s="57"/>
      <c r="LS1" s="58"/>
      <c r="LT1" s="58"/>
      <c r="LU1" s="58"/>
      <c r="LV1" s="59"/>
      <c r="LW1" s="58"/>
      <c r="LX1" s="58"/>
      <c r="LY1" s="58"/>
      <c r="LZ1" s="60" t="s">
        <v>235</v>
      </c>
      <c r="MA1" s="61"/>
      <c r="MB1" s="61"/>
      <c r="MC1" s="61"/>
      <c r="MD1" s="62" t="s">
        <v>236</v>
      </c>
      <c r="ME1" s="63"/>
      <c r="MF1" s="64"/>
      <c r="MG1" s="63"/>
      <c r="MH1" s="64"/>
      <c r="MI1" s="63"/>
      <c r="MJ1" s="64"/>
      <c r="MK1" s="63"/>
      <c r="ML1" s="62"/>
      <c r="MM1" s="63"/>
      <c r="MN1" s="62"/>
      <c r="MO1" s="63"/>
      <c r="MP1" s="62"/>
      <c r="MQ1" s="63"/>
      <c r="MR1" s="62"/>
      <c r="MS1" s="63"/>
      <c r="MT1" s="65" t="s">
        <v>237</v>
      </c>
      <c r="MU1" s="65"/>
      <c r="MV1" s="65"/>
      <c r="MW1" s="66"/>
      <c r="MX1" s="66"/>
      <c r="MY1" s="66"/>
      <c r="MZ1" s="66"/>
      <c r="NA1" s="65"/>
      <c r="NB1" s="65"/>
      <c r="NC1" s="65"/>
      <c r="ND1" s="66"/>
      <c r="NE1" s="66"/>
      <c r="NF1" s="66"/>
      <c r="NG1" s="66"/>
      <c r="NH1" s="65"/>
      <c r="NI1" s="67" t="s">
        <v>238</v>
      </c>
      <c r="NJ1" s="67"/>
      <c r="NK1" s="68"/>
      <c r="NL1" s="69" t="s">
        <v>239</v>
      </c>
      <c r="NM1" s="69"/>
      <c r="NN1" s="70"/>
      <c r="NO1" s="70"/>
      <c r="NP1" s="70"/>
      <c r="NQ1" s="70"/>
      <c r="NR1" s="70"/>
      <c r="NS1" s="70"/>
      <c r="NT1" s="69"/>
      <c r="NU1" s="69"/>
      <c r="NV1" s="69"/>
      <c r="NW1" s="69"/>
      <c r="NX1" s="69"/>
      <c r="NY1" s="69"/>
      <c r="NZ1" s="69"/>
      <c r="OA1" s="70"/>
      <c r="OB1" s="70"/>
      <c r="OC1" s="69"/>
      <c r="OD1" s="70"/>
      <c r="OE1" s="69"/>
      <c r="OF1" s="69"/>
      <c r="OG1" s="69"/>
      <c r="OH1" s="69"/>
      <c r="OI1" s="69"/>
      <c r="OJ1" s="70"/>
      <c r="OK1" s="54"/>
      <c r="OL1" s="55"/>
      <c r="OM1" s="105" t="s">
        <v>38</v>
      </c>
      <c r="ON1" s="106" t="s">
        <v>39</v>
      </c>
      <c r="OO1" s="106"/>
      <c r="OP1" s="106"/>
      <c r="OQ1" s="105" t="s">
        <v>40</v>
      </c>
      <c r="OR1" s="105"/>
      <c r="OS1" s="107"/>
      <c r="OT1" s="108" t="s">
        <v>41</v>
      </c>
      <c r="OU1" s="107" t="s">
        <v>42</v>
      </c>
      <c r="OV1" s="109"/>
      <c r="OW1" s="109"/>
      <c r="OX1" s="109" t="s">
        <v>43</v>
      </c>
      <c r="OY1" s="110" t="s">
        <v>44</v>
      </c>
      <c r="OZ1" s="108"/>
      <c r="PA1" s="107" t="s">
        <v>45</v>
      </c>
      <c r="PB1" s="107"/>
      <c r="PC1" s="109"/>
      <c r="PD1" s="109"/>
      <c r="PE1" s="109"/>
      <c r="PF1" s="110" t="s">
        <v>46</v>
      </c>
      <c r="PG1" s="108"/>
      <c r="PH1" s="108"/>
      <c r="PI1" s="108"/>
      <c r="PJ1" s="110"/>
      <c r="PK1" s="109" t="s">
        <v>47</v>
      </c>
      <c r="PL1" s="109"/>
      <c r="PM1" s="110" t="s">
        <v>48</v>
      </c>
      <c r="PN1" s="108"/>
      <c r="PO1" s="108"/>
      <c r="PP1" s="107" t="s">
        <v>49</v>
      </c>
      <c r="PQ1" s="109"/>
      <c r="PR1" s="109"/>
      <c r="PS1" s="110" t="s">
        <v>50</v>
      </c>
      <c r="PT1" s="110"/>
      <c r="PU1" s="107" t="s">
        <v>51</v>
      </c>
      <c r="PV1" s="107"/>
      <c r="PW1" s="108" t="s">
        <v>52</v>
      </c>
      <c r="PX1" s="110"/>
      <c r="PY1" s="110"/>
      <c r="PZ1" s="110"/>
      <c r="QA1" s="109" t="s">
        <v>53</v>
      </c>
      <c r="QB1" s="108" t="s">
        <v>54</v>
      </c>
      <c r="QC1" s="107" t="s">
        <v>55</v>
      </c>
      <c r="QD1" s="108" t="s">
        <v>56</v>
      </c>
      <c r="QE1" s="109" t="s">
        <v>57</v>
      </c>
      <c r="QF1" s="109"/>
      <c r="QG1" s="109"/>
      <c r="QH1" s="109"/>
      <c r="QI1" s="107"/>
      <c r="QJ1" s="107"/>
      <c r="QK1" s="108" t="s">
        <v>58</v>
      </c>
      <c r="QL1" s="110"/>
      <c r="QM1" s="110"/>
      <c r="QN1" s="110"/>
      <c r="QO1" s="110"/>
      <c r="QP1" s="108"/>
      <c r="QQ1" s="108"/>
      <c r="QR1" s="107" t="s">
        <v>59</v>
      </c>
      <c r="QS1" s="109"/>
      <c r="QT1" s="109"/>
      <c r="QU1" s="109"/>
      <c r="QV1" s="110" t="s">
        <v>60</v>
      </c>
      <c r="QW1" s="108"/>
      <c r="QX1" s="108"/>
      <c r="QY1" s="108"/>
      <c r="QZ1" s="109" t="s">
        <v>61</v>
      </c>
      <c r="RA1" s="109"/>
      <c r="RB1" s="109"/>
      <c r="RC1" s="110" t="s">
        <v>62</v>
      </c>
      <c r="RD1" s="107" t="s">
        <v>63</v>
      </c>
      <c r="RE1" s="107"/>
      <c r="RF1" s="107"/>
      <c r="RG1" s="109"/>
      <c r="RH1" s="109"/>
      <c r="RI1" s="109"/>
      <c r="RJ1" s="109"/>
      <c r="RK1" s="107"/>
      <c r="RL1" s="108" t="s">
        <v>64</v>
      </c>
      <c r="RM1" s="107" t="s">
        <v>65</v>
      </c>
      <c r="RN1" s="110" t="s">
        <v>66</v>
      </c>
      <c r="RO1" s="110"/>
      <c r="RP1" s="110" t="s">
        <v>66</v>
      </c>
      <c r="RQ1" s="110"/>
      <c r="RR1" s="107" t="s">
        <v>67</v>
      </c>
      <c r="RS1" s="108" t="s">
        <v>68</v>
      </c>
      <c r="RT1" s="108"/>
      <c r="RU1" s="108"/>
      <c r="RV1" s="107" t="s">
        <v>69</v>
      </c>
      <c r="RW1" s="107"/>
      <c r="RX1" s="110" t="s">
        <v>70</v>
      </c>
      <c r="RY1" s="110"/>
      <c r="RZ1" s="110"/>
      <c r="SA1" s="110"/>
      <c r="SB1" s="108"/>
      <c r="SC1" s="108" t="s">
        <v>71</v>
      </c>
      <c r="SD1" s="107" t="s">
        <v>72</v>
      </c>
      <c r="SE1" s="110" t="s">
        <v>73</v>
      </c>
      <c r="SF1" s="110"/>
      <c r="SG1" s="110"/>
      <c r="SH1" s="110"/>
      <c r="SI1" s="108"/>
      <c r="SJ1" s="108"/>
      <c r="SK1" s="108"/>
      <c r="SL1" s="111" t="s">
        <v>74</v>
      </c>
    </row>
    <row r="2" spans="1:506" s="12" customFormat="1" ht="3" customHeight="1">
      <c r="A2" s="13" t="s">
        <v>17</v>
      </c>
      <c r="B2" s="13" t="s">
        <v>18</v>
      </c>
      <c r="C2" s="14" t="s">
        <v>19</v>
      </c>
      <c r="D2" s="15" t="s">
        <v>1</v>
      </c>
      <c r="E2" s="15" t="s">
        <v>2</v>
      </c>
      <c r="F2" s="15" t="s">
        <v>3</v>
      </c>
      <c r="G2" s="15" t="s">
        <v>15</v>
      </c>
      <c r="H2" s="16" t="s">
        <v>0</v>
      </c>
      <c r="I2" s="185" t="s">
        <v>20</v>
      </c>
      <c r="J2" s="16" t="s">
        <v>21</v>
      </c>
      <c r="K2" s="16" t="s">
        <v>22</v>
      </c>
      <c r="L2" s="16" t="s">
        <v>23</v>
      </c>
      <c r="M2" s="17" t="s">
        <v>24</v>
      </c>
      <c r="N2" s="17" t="s">
        <v>25</v>
      </c>
      <c r="O2" s="17" t="s">
        <v>26</v>
      </c>
      <c r="P2" s="18" t="s">
        <v>27</v>
      </c>
      <c r="Q2" s="19" t="s">
        <v>28</v>
      </c>
      <c r="R2" s="18" t="s">
        <v>29</v>
      </c>
      <c r="S2" s="18" t="s">
        <v>30</v>
      </c>
      <c r="T2" s="18" t="s">
        <v>31</v>
      </c>
      <c r="U2" s="20" t="s">
        <v>32</v>
      </c>
      <c r="V2" s="20" t="s">
        <v>33</v>
      </c>
      <c r="W2" s="20" t="s">
        <v>34</v>
      </c>
      <c r="X2" s="190" t="s">
        <v>660</v>
      </c>
      <c r="Y2" s="187" t="s">
        <v>35</v>
      </c>
      <c r="Z2" s="187" t="s">
        <v>36</v>
      </c>
      <c r="AA2" s="52" t="s">
        <v>75</v>
      </c>
      <c r="AB2" s="94" t="s">
        <v>76</v>
      </c>
      <c r="AC2" s="95" t="s">
        <v>113</v>
      </c>
      <c r="AD2" s="96" t="s">
        <v>114</v>
      </c>
      <c r="AE2" s="96" t="s">
        <v>115</v>
      </c>
      <c r="AF2" s="96" t="s">
        <v>116</v>
      </c>
      <c r="AG2" s="97" t="s">
        <v>117</v>
      </c>
      <c r="AH2" s="97" t="s">
        <v>118</v>
      </c>
      <c r="AI2" s="97" t="s">
        <v>119</v>
      </c>
      <c r="AJ2" s="97" t="s">
        <v>120</v>
      </c>
      <c r="AK2" s="98" t="s">
        <v>114</v>
      </c>
      <c r="AL2" s="98" t="s">
        <v>116</v>
      </c>
      <c r="AM2" s="99" t="s">
        <v>117</v>
      </c>
      <c r="AN2" s="96" t="s">
        <v>114</v>
      </c>
      <c r="AO2" s="96" t="s">
        <v>115</v>
      </c>
      <c r="AP2" s="96" t="s">
        <v>116</v>
      </c>
      <c r="AQ2" s="97" t="s">
        <v>117</v>
      </c>
      <c r="AR2" s="97" t="s">
        <v>118</v>
      </c>
      <c r="AS2" s="97" t="s">
        <v>119</v>
      </c>
      <c r="AT2" s="97" t="s">
        <v>120</v>
      </c>
      <c r="AU2" s="98" t="s">
        <v>114</v>
      </c>
      <c r="AV2" s="98" t="s">
        <v>115</v>
      </c>
      <c r="AW2" s="98" t="s">
        <v>116</v>
      </c>
      <c r="AX2" s="99" t="s">
        <v>117</v>
      </c>
      <c r="AY2" s="99" t="s">
        <v>118</v>
      </c>
      <c r="AZ2" s="99" t="s">
        <v>119</v>
      </c>
      <c r="BA2" s="99" t="s">
        <v>120</v>
      </c>
      <c r="BB2" s="96" t="s">
        <v>114</v>
      </c>
      <c r="BC2" s="96" t="s">
        <v>115</v>
      </c>
      <c r="BD2" s="96" t="s">
        <v>116</v>
      </c>
      <c r="BE2" s="97" t="s">
        <v>117</v>
      </c>
      <c r="BF2" s="97" t="s">
        <v>118</v>
      </c>
      <c r="BG2" s="97" t="s">
        <v>119</v>
      </c>
      <c r="BH2" s="97" t="s">
        <v>120</v>
      </c>
      <c r="BI2" s="98" t="s">
        <v>114</v>
      </c>
      <c r="BJ2" s="98" t="s">
        <v>115</v>
      </c>
      <c r="BK2" s="98" t="s">
        <v>116</v>
      </c>
      <c r="BL2" s="99" t="s">
        <v>117</v>
      </c>
      <c r="BM2" s="99" t="s">
        <v>118</v>
      </c>
      <c r="BN2" s="99" t="s">
        <v>119</v>
      </c>
      <c r="BO2" s="99" t="s">
        <v>120</v>
      </c>
      <c r="BP2" s="96" t="s">
        <v>114</v>
      </c>
      <c r="BQ2" s="96" t="s">
        <v>115</v>
      </c>
      <c r="BR2" s="96" t="s">
        <v>116</v>
      </c>
      <c r="BS2" s="97" t="s">
        <v>117</v>
      </c>
      <c r="BT2" s="98" t="s">
        <v>114</v>
      </c>
      <c r="BU2" s="98" t="s">
        <v>115</v>
      </c>
      <c r="BV2" s="98" t="s">
        <v>116</v>
      </c>
      <c r="BW2" s="99" t="s">
        <v>117</v>
      </c>
      <c r="BX2" s="99" t="s">
        <v>118</v>
      </c>
      <c r="BY2" s="99" t="s">
        <v>119</v>
      </c>
      <c r="BZ2" s="99" t="s">
        <v>120</v>
      </c>
      <c r="CA2" s="96" t="s">
        <v>114</v>
      </c>
      <c r="CB2" s="96" t="s">
        <v>115</v>
      </c>
      <c r="CC2" s="96" t="s">
        <v>116</v>
      </c>
      <c r="CD2" s="97" t="s">
        <v>117</v>
      </c>
      <c r="CE2" s="97" t="s">
        <v>118</v>
      </c>
      <c r="CF2" s="97" t="s">
        <v>119</v>
      </c>
      <c r="CG2" s="97" t="s">
        <v>120</v>
      </c>
      <c r="CH2" s="98" t="s">
        <v>114</v>
      </c>
      <c r="CI2" s="98" t="s">
        <v>115</v>
      </c>
      <c r="CJ2" s="98" t="s">
        <v>116</v>
      </c>
      <c r="CK2" s="99" t="s">
        <v>117</v>
      </c>
      <c r="CL2" s="99" t="s">
        <v>118</v>
      </c>
      <c r="CM2" s="99" t="s">
        <v>119</v>
      </c>
      <c r="CN2" s="99" t="s">
        <v>120</v>
      </c>
      <c r="CO2" s="96" t="s">
        <v>114</v>
      </c>
      <c r="CP2" s="96" t="s">
        <v>115</v>
      </c>
      <c r="CQ2" s="96" t="s">
        <v>116</v>
      </c>
      <c r="CR2" s="97" t="s">
        <v>117</v>
      </c>
      <c r="CS2" s="97" t="s">
        <v>118</v>
      </c>
      <c r="CT2" s="97" t="s">
        <v>119</v>
      </c>
      <c r="CU2" s="97" t="s">
        <v>120</v>
      </c>
      <c r="CV2" s="98" t="s">
        <v>114</v>
      </c>
      <c r="CW2" s="98" t="s">
        <v>115</v>
      </c>
      <c r="CX2" s="98" t="s">
        <v>116</v>
      </c>
      <c r="CY2" s="99" t="s">
        <v>117</v>
      </c>
      <c r="CZ2" s="99" t="s">
        <v>118</v>
      </c>
      <c r="DA2" s="99" t="s">
        <v>119</v>
      </c>
      <c r="DB2" s="99" t="s">
        <v>120</v>
      </c>
      <c r="DC2" s="96" t="s">
        <v>114</v>
      </c>
      <c r="DD2" s="96" t="s">
        <v>115</v>
      </c>
      <c r="DE2" s="96" t="s">
        <v>116</v>
      </c>
      <c r="DF2" s="97" t="s">
        <v>117</v>
      </c>
      <c r="DG2" s="97" t="s">
        <v>118</v>
      </c>
      <c r="DH2" s="97" t="s">
        <v>119</v>
      </c>
      <c r="DI2" s="97" t="s">
        <v>120</v>
      </c>
      <c r="DJ2" s="98" t="s">
        <v>114</v>
      </c>
      <c r="DK2" s="98" t="s">
        <v>116</v>
      </c>
      <c r="DL2" s="99" t="s">
        <v>117</v>
      </c>
      <c r="DM2" s="96" t="s">
        <v>114</v>
      </c>
      <c r="DN2" s="96" t="s">
        <v>115</v>
      </c>
      <c r="DO2" s="96" t="s">
        <v>116</v>
      </c>
      <c r="DP2" s="97" t="s">
        <v>117</v>
      </c>
      <c r="DQ2" s="97" t="s">
        <v>118</v>
      </c>
      <c r="DR2" s="97" t="s">
        <v>119</v>
      </c>
      <c r="DS2" s="97" t="s">
        <v>120</v>
      </c>
      <c r="DT2" s="98" t="s">
        <v>114</v>
      </c>
      <c r="DU2" s="98" t="s">
        <v>115</v>
      </c>
      <c r="DV2" s="98" t="s">
        <v>116</v>
      </c>
      <c r="DW2" s="99" t="s">
        <v>117</v>
      </c>
      <c r="DX2" s="99" t="s">
        <v>118</v>
      </c>
      <c r="DY2" s="99" t="s">
        <v>119</v>
      </c>
      <c r="DZ2" s="99" t="s">
        <v>120</v>
      </c>
      <c r="EA2" s="96" t="s">
        <v>114</v>
      </c>
      <c r="EB2" s="96" t="s">
        <v>115</v>
      </c>
      <c r="EC2" s="96" t="s">
        <v>116</v>
      </c>
      <c r="ED2" s="97" t="s">
        <v>117</v>
      </c>
      <c r="EE2" s="97" t="s">
        <v>118</v>
      </c>
      <c r="EF2" s="97" t="s">
        <v>119</v>
      </c>
      <c r="EG2" s="97" t="s">
        <v>120</v>
      </c>
      <c r="EH2" s="98" t="s">
        <v>114</v>
      </c>
      <c r="EI2" s="98" t="s">
        <v>115</v>
      </c>
      <c r="EJ2" s="98" t="s">
        <v>116</v>
      </c>
      <c r="EK2" s="99" t="s">
        <v>117</v>
      </c>
      <c r="EL2" s="99" t="s">
        <v>118</v>
      </c>
      <c r="EM2" s="99" t="s">
        <v>119</v>
      </c>
      <c r="EN2" s="99" t="s">
        <v>120</v>
      </c>
      <c r="EO2" s="96" t="s">
        <v>114</v>
      </c>
      <c r="EP2" s="96" t="s">
        <v>115</v>
      </c>
      <c r="EQ2" s="96" t="s">
        <v>116</v>
      </c>
      <c r="ER2" s="97" t="s">
        <v>117</v>
      </c>
      <c r="ES2" s="97" t="s">
        <v>118</v>
      </c>
      <c r="ET2" s="97" t="s">
        <v>119</v>
      </c>
      <c r="EU2" s="97" t="s">
        <v>120</v>
      </c>
      <c r="EV2" s="98" t="s">
        <v>114</v>
      </c>
      <c r="EW2" s="98" t="s">
        <v>115</v>
      </c>
      <c r="EX2" s="98" t="s">
        <v>116</v>
      </c>
      <c r="EY2" s="99" t="s">
        <v>117</v>
      </c>
      <c r="EZ2" s="99" t="s">
        <v>118</v>
      </c>
      <c r="FA2" s="99" t="s">
        <v>119</v>
      </c>
      <c r="FB2" s="99" t="s">
        <v>120</v>
      </c>
      <c r="FC2" s="96" t="s">
        <v>114</v>
      </c>
      <c r="FD2" s="96" t="s">
        <v>115</v>
      </c>
      <c r="FE2" s="96" t="s">
        <v>116</v>
      </c>
      <c r="FF2" s="97" t="s">
        <v>117</v>
      </c>
      <c r="FG2" s="97" t="s">
        <v>118</v>
      </c>
      <c r="FH2" s="97" t="s">
        <v>119</v>
      </c>
      <c r="FI2" s="97" t="s">
        <v>120</v>
      </c>
      <c r="FJ2" s="98" t="s">
        <v>114</v>
      </c>
      <c r="FK2" s="98" t="s">
        <v>115</v>
      </c>
      <c r="FL2" s="98" t="s">
        <v>116</v>
      </c>
      <c r="FM2" s="99" t="s">
        <v>117</v>
      </c>
      <c r="FN2" s="99" t="s">
        <v>118</v>
      </c>
      <c r="FO2" s="99" t="s">
        <v>119</v>
      </c>
      <c r="FP2" s="99" t="s">
        <v>120</v>
      </c>
      <c r="FQ2" s="96" t="s">
        <v>114</v>
      </c>
      <c r="FR2" s="96" t="s">
        <v>115</v>
      </c>
      <c r="FS2" s="96" t="s">
        <v>116</v>
      </c>
      <c r="FT2" s="97" t="s">
        <v>117</v>
      </c>
      <c r="FU2" s="97" t="s">
        <v>118</v>
      </c>
      <c r="FV2" s="97" t="s">
        <v>119</v>
      </c>
      <c r="FW2" s="97" t="s">
        <v>120</v>
      </c>
      <c r="FX2" s="98" t="s">
        <v>114</v>
      </c>
      <c r="FY2" s="98" t="s">
        <v>115</v>
      </c>
      <c r="FZ2" s="98" t="s">
        <v>116</v>
      </c>
      <c r="GA2" s="99" t="s">
        <v>117</v>
      </c>
      <c r="GB2" s="99" t="s">
        <v>118</v>
      </c>
      <c r="GC2" s="99" t="s">
        <v>119</v>
      </c>
      <c r="GD2" s="99" t="s">
        <v>120</v>
      </c>
      <c r="GE2" s="96" t="s">
        <v>114</v>
      </c>
      <c r="GF2" s="96" t="s">
        <v>115</v>
      </c>
      <c r="GG2" s="96" t="s">
        <v>116</v>
      </c>
      <c r="GH2" s="97" t="s">
        <v>117</v>
      </c>
      <c r="GI2" s="97" t="s">
        <v>118</v>
      </c>
      <c r="GJ2" s="97" t="s">
        <v>119</v>
      </c>
      <c r="GK2" s="97" t="s">
        <v>120</v>
      </c>
      <c r="GL2" s="98" t="s">
        <v>114</v>
      </c>
      <c r="GM2" s="98" t="s">
        <v>115</v>
      </c>
      <c r="GN2" s="98" t="s">
        <v>116</v>
      </c>
      <c r="GO2" s="99" t="s">
        <v>117</v>
      </c>
      <c r="GP2" s="99" t="s">
        <v>118</v>
      </c>
      <c r="GQ2" s="99" t="s">
        <v>119</v>
      </c>
      <c r="GR2" s="99" t="s">
        <v>120</v>
      </c>
      <c r="GS2" s="96" t="s">
        <v>114</v>
      </c>
      <c r="GT2" s="96" t="s">
        <v>115</v>
      </c>
      <c r="GU2" s="96" t="s">
        <v>116</v>
      </c>
      <c r="GV2" s="97" t="s">
        <v>117</v>
      </c>
      <c r="GW2" s="97" t="s">
        <v>118</v>
      </c>
      <c r="GX2" s="97" t="s">
        <v>119</v>
      </c>
      <c r="GY2" s="97" t="s">
        <v>120</v>
      </c>
      <c r="GZ2" s="98" t="s">
        <v>114</v>
      </c>
      <c r="HA2" s="98" t="s">
        <v>115</v>
      </c>
      <c r="HB2" s="98" t="s">
        <v>116</v>
      </c>
      <c r="HC2" s="99" t="s">
        <v>117</v>
      </c>
      <c r="HD2" s="99" t="s">
        <v>118</v>
      </c>
      <c r="HE2" s="99" t="s">
        <v>119</v>
      </c>
      <c r="HF2" s="99" t="s">
        <v>120</v>
      </c>
      <c r="HG2" s="96" t="s">
        <v>114</v>
      </c>
      <c r="HH2" s="96" t="s">
        <v>115</v>
      </c>
      <c r="HI2" s="96" t="s">
        <v>116</v>
      </c>
      <c r="HJ2" s="97" t="s">
        <v>117</v>
      </c>
      <c r="HK2" s="97" t="s">
        <v>118</v>
      </c>
      <c r="HL2" s="97" t="s">
        <v>119</v>
      </c>
      <c r="HM2" s="97" t="s">
        <v>120</v>
      </c>
      <c r="HN2" s="98" t="s">
        <v>114</v>
      </c>
      <c r="HO2" s="98" t="s">
        <v>115</v>
      </c>
      <c r="HP2" s="98" t="s">
        <v>116</v>
      </c>
      <c r="HQ2" s="99" t="s">
        <v>117</v>
      </c>
      <c r="HR2" s="99" t="s">
        <v>118</v>
      </c>
      <c r="HS2" s="99" t="s">
        <v>119</v>
      </c>
      <c r="HT2" s="99" t="s">
        <v>120</v>
      </c>
      <c r="HU2" s="96" t="s">
        <v>114</v>
      </c>
      <c r="HV2" s="96" t="s">
        <v>115</v>
      </c>
      <c r="HW2" s="96" t="s">
        <v>116</v>
      </c>
      <c r="HX2" s="97" t="s">
        <v>117</v>
      </c>
      <c r="HY2" s="97" t="s">
        <v>118</v>
      </c>
      <c r="HZ2" s="97" t="s">
        <v>119</v>
      </c>
      <c r="IA2" s="97" t="s">
        <v>120</v>
      </c>
      <c r="IB2" s="100" t="s">
        <v>114</v>
      </c>
      <c r="IC2" s="100" t="s">
        <v>115</v>
      </c>
      <c r="ID2" s="100" t="s">
        <v>116</v>
      </c>
      <c r="IE2" s="101" t="s">
        <v>117</v>
      </c>
      <c r="IF2" s="101" t="s">
        <v>118</v>
      </c>
      <c r="IG2" s="101" t="s">
        <v>119</v>
      </c>
      <c r="IH2" s="101" t="s">
        <v>120</v>
      </c>
      <c r="II2" s="98" t="s">
        <v>114</v>
      </c>
      <c r="IJ2" s="98" t="s">
        <v>115</v>
      </c>
      <c r="IK2" s="98" t="s">
        <v>116</v>
      </c>
      <c r="IL2" s="99" t="s">
        <v>117</v>
      </c>
      <c r="IM2" s="99" t="s">
        <v>118</v>
      </c>
      <c r="IN2" s="99" t="s">
        <v>119</v>
      </c>
      <c r="IO2" s="99" t="s">
        <v>120</v>
      </c>
      <c r="IP2" s="102" t="s">
        <v>121</v>
      </c>
      <c r="IQ2" s="102" t="s">
        <v>122</v>
      </c>
      <c r="IR2" s="102" t="s">
        <v>123</v>
      </c>
      <c r="IS2" s="103" t="s">
        <v>124</v>
      </c>
      <c r="IT2" s="103" t="s">
        <v>125</v>
      </c>
      <c r="IU2" s="103" t="s">
        <v>126</v>
      </c>
      <c r="IV2" s="104" t="s">
        <v>127</v>
      </c>
      <c r="IW2" s="54" t="s">
        <v>240</v>
      </c>
      <c r="IX2" s="55" t="s">
        <v>75</v>
      </c>
      <c r="IY2" s="55" t="s">
        <v>76</v>
      </c>
      <c r="IZ2" s="71" t="s">
        <v>241</v>
      </c>
      <c r="JA2" s="71" t="s">
        <v>242</v>
      </c>
      <c r="JB2" s="71" t="s">
        <v>243</v>
      </c>
      <c r="JC2" s="71" t="s">
        <v>244</v>
      </c>
      <c r="JD2" s="71" t="s">
        <v>245</v>
      </c>
      <c r="JE2" s="71" t="s">
        <v>246</v>
      </c>
      <c r="JF2" s="72" t="s">
        <v>247</v>
      </c>
      <c r="JG2" s="25" t="s">
        <v>248</v>
      </c>
      <c r="JH2" s="25" t="s">
        <v>249</v>
      </c>
      <c r="JI2" s="25" t="s">
        <v>250</v>
      </c>
      <c r="JJ2" s="72" t="s">
        <v>251</v>
      </c>
      <c r="JK2" s="25" t="s">
        <v>248</v>
      </c>
      <c r="JL2" s="25" t="s">
        <v>249</v>
      </c>
      <c r="JM2" s="25" t="s">
        <v>252</v>
      </c>
      <c r="JN2" s="72" t="s">
        <v>253</v>
      </c>
      <c r="JO2" s="25" t="s">
        <v>248</v>
      </c>
      <c r="JP2" s="25" t="s">
        <v>249</v>
      </c>
      <c r="JQ2" s="25" t="s">
        <v>254</v>
      </c>
      <c r="JR2" s="73" t="s">
        <v>255</v>
      </c>
      <c r="JS2" s="25" t="s">
        <v>248</v>
      </c>
      <c r="JT2" s="25" t="s">
        <v>249</v>
      </c>
      <c r="JU2" s="25" t="s">
        <v>250</v>
      </c>
      <c r="JV2" s="73" t="s">
        <v>256</v>
      </c>
      <c r="JW2" s="25" t="s">
        <v>248</v>
      </c>
      <c r="JX2" s="25" t="s">
        <v>249</v>
      </c>
      <c r="JY2" s="25" t="s">
        <v>250</v>
      </c>
      <c r="JZ2" s="73" t="s">
        <v>257</v>
      </c>
      <c r="KA2" s="25" t="s">
        <v>248</v>
      </c>
      <c r="KB2" s="25" t="s">
        <v>249</v>
      </c>
      <c r="KC2" s="25" t="s">
        <v>250</v>
      </c>
      <c r="KD2" s="72" t="s">
        <v>258</v>
      </c>
      <c r="KE2" s="25" t="s">
        <v>248</v>
      </c>
      <c r="KF2" s="25" t="s">
        <v>249</v>
      </c>
      <c r="KG2" s="25" t="s">
        <v>250</v>
      </c>
      <c r="KH2" s="72" t="s">
        <v>259</v>
      </c>
      <c r="KI2" s="25" t="s">
        <v>248</v>
      </c>
      <c r="KJ2" s="25" t="s">
        <v>249</v>
      </c>
      <c r="KK2" s="25" t="s">
        <v>260</v>
      </c>
      <c r="KL2" s="72" t="s">
        <v>261</v>
      </c>
      <c r="KM2" s="25" t="s">
        <v>248</v>
      </c>
      <c r="KN2" s="25" t="s">
        <v>249</v>
      </c>
      <c r="KO2" s="25" t="s">
        <v>262</v>
      </c>
      <c r="KP2" s="72" t="s">
        <v>263</v>
      </c>
      <c r="KQ2" s="25" t="s">
        <v>248</v>
      </c>
      <c r="KR2" s="25" t="s">
        <v>249</v>
      </c>
      <c r="KS2" s="25" t="s">
        <v>260</v>
      </c>
      <c r="KT2" s="73" t="s">
        <v>264</v>
      </c>
      <c r="KU2" s="25" t="s">
        <v>248</v>
      </c>
      <c r="KV2" s="25" t="s">
        <v>249</v>
      </c>
      <c r="KW2" s="25" t="s">
        <v>262</v>
      </c>
      <c r="KX2" s="73" t="s">
        <v>265</v>
      </c>
      <c r="KY2" s="25" t="s">
        <v>248</v>
      </c>
      <c r="KZ2" s="25" t="s">
        <v>249</v>
      </c>
      <c r="LA2" s="25" t="s">
        <v>262</v>
      </c>
      <c r="LB2" s="73" t="s">
        <v>266</v>
      </c>
      <c r="LC2" s="25" t="s">
        <v>248</v>
      </c>
      <c r="LD2" s="25" t="s">
        <v>249</v>
      </c>
      <c r="LE2" s="25" t="s">
        <v>252</v>
      </c>
      <c r="LF2" s="72" t="s">
        <v>267</v>
      </c>
      <c r="LG2" s="25" t="s">
        <v>248</v>
      </c>
      <c r="LH2" s="25" t="s">
        <v>249</v>
      </c>
      <c r="LI2" s="25" t="s">
        <v>260</v>
      </c>
      <c r="LJ2" s="72" t="s">
        <v>268</v>
      </c>
      <c r="LK2" s="25" t="s">
        <v>248</v>
      </c>
      <c r="LL2" s="25" t="s">
        <v>249</v>
      </c>
      <c r="LM2" s="25" t="s">
        <v>262</v>
      </c>
      <c r="LN2" s="72" t="s">
        <v>269</v>
      </c>
      <c r="LO2" s="25" t="s">
        <v>248</v>
      </c>
      <c r="LP2" s="25" t="s">
        <v>249</v>
      </c>
      <c r="LQ2" s="25" t="s">
        <v>250</v>
      </c>
      <c r="LR2" s="72" t="s">
        <v>270</v>
      </c>
      <c r="LS2" s="25" t="s">
        <v>248</v>
      </c>
      <c r="LT2" s="25" t="s">
        <v>249</v>
      </c>
      <c r="LU2" s="25" t="s">
        <v>262</v>
      </c>
      <c r="LV2" s="73" t="s">
        <v>271</v>
      </c>
      <c r="LW2" s="25" t="s">
        <v>248</v>
      </c>
      <c r="LX2" s="25" t="s">
        <v>249</v>
      </c>
      <c r="LY2" s="25" t="s">
        <v>262</v>
      </c>
      <c r="LZ2" s="74" t="s">
        <v>244</v>
      </c>
      <c r="MA2" s="26" t="s">
        <v>248</v>
      </c>
      <c r="MB2" s="26" t="s">
        <v>249</v>
      </c>
      <c r="MC2" s="26" t="s">
        <v>252</v>
      </c>
      <c r="MD2" s="75" t="s">
        <v>272</v>
      </c>
      <c r="ME2" s="27" t="s">
        <v>273</v>
      </c>
      <c r="MF2" s="76" t="s">
        <v>274</v>
      </c>
      <c r="MG2" s="27" t="s">
        <v>273</v>
      </c>
      <c r="MH2" s="76" t="s">
        <v>275</v>
      </c>
      <c r="MI2" s="27" t="s">
        <v>273</v>
      </c>
      <c r="MJ2" s="76" t="s">
        <v>276</v>
      </c>
      <c r="MK2" s="27" t="s">
        <v>273</v>
      </c>
      <c r="ML2" s="75" t="s">
        <v>277</v>
      </c>
      <c r="MM2" s="27" t="s">
        <v>273</v>
      </c>
      <c r="MN2" s="75" t="s">
        <v>278</v>
      </c>
      <c r="MO2" s="27" t="s">
        <v>273</v>
      </c>
      <c r="MP2" s="75" t="s">
        <v>279</v>
      </c>
      <c r="MQ2" s="27" t="s">
        <v>273</v>
      </c>
      <c r="MR2" s="75" t="s">
        <v>280</v>
      </c>
      <c r="MS2" s="27" t="s">
        <v>273</v>
      </c>
      <c r="MT2" s="77" t="s">
        <v>281</v>
      </c>
      <c r="MU2" s="77" t="s">
        <v>282</v>
      </c>
      <c r="MV2" s="77" t="s">
        <v>283</v>
      </c>
      <c r="MW2" s="78" t="s">
        <v>284</v>
      </c>
      <c r="MX2" s="78" t="s">
        <v>285</v>
      </c>
      <c r="MY2" s="78" t="s">
        <v>286</v>
      </c>
      <c r="MZ2" s="78" t="s">
        <v>287</v>
      </c>
      <c r="NA2" s="77" t="s">
        <v>288</v>
      </c>
      <c r="NB2" s="77" t="s">
        <v>289</v>
      </c>
      <c r="NC2" s="77" t="s">
        <v>290</v>
      </c>
      <c r="ND2" s="78" t="s">
        <v>291</v>
      </c>
      <c r="NE2" s="78" t="s">
        <v>292</v>
      </c>
      <c r="NF2" s="78" t="s">
        <v>235</v>
      </c>
      <c r="NG2" s="78" t="s">
        <v>293</v>
      </c>
      <c r="NH2" s="77" t="s">
        <v>294</v>
      </c>
      <c r="NI2" s="79" t="s">
        <v>295</v>
      </c>
      <c r="NJ2" s="79" t="s">
        <v>296</v>
      </c>
      <c r="NK2" s="80" t="s">
        <v>297</v>
      </c>
      <c r="NL2" s="81" t="s">
        <v>298</v>
      </c>
      <c r="NM2" s="81" t="s">
        <v>299</v>
      </c>
      <c r="NN2" s="82" t="s">
        <v>300</v>
      </c>
      <c r="NO2" s="82" t="s">
        <v>301</v>
      </c>
      <c r="NP2" s="82" t="s">
        <v>302</v>
      </c>
      <c r="NQ2" s="82" t="s">
        <v>303</v>
      </c>
      <c r="NR2" s="82" t="s">
        <v>304</v>
      </c>
      <c r="NS2" s="82" t="s">
        <v>305</v>
      </c>
      <c r="NT2" s="81" t="s">
        <v>306</v>
      </c>
      <c r="NU2" s="81" t="s">
        <v>307</v>
      </c>
      <c r="NV2" s="81" t="s">
        <v>308</v>
      </c>
      <c r="NW2" s="81" t="s">
        <v>309</v>
      </c>
      <c r="NX2" s="81" t="s">
        <v>310</v>
      </c>
      <c r="NY2" s="81" t="s">
        <v>311</v>
      </c>
      <c r="NZ2" s="81" t="s">
        <v>312</v>
      </c>
      <c r="OA2" s="82" t="s">
        <v>313</v>
      </c>
      <c r="OB2" s="82" t="s">
        <v>314</v>
      </c>
      <c r="OC2" s="81" t="s">
        <v>315</v>
      </c>
      <c r="OD2" s="82" t="s">
        <v>316</v>
      </c>
      <c r="OE2" s="81" t="s">
        <v>317</v>
      </c>
      <c r="OF2" s="81" t="s">
        <v>318</v>
      </c>
      <c r="OG2" s="81" t="s">
        <v>110</v>
      </c>
      <c r="OH2" s="81" t="s">
        <v>110</v>
      </c>
      <c r="OI2" s="81" t="s">
        <v>110</v>
      </c>
      <c r="OJ2" s="82" t="s">
        <v>110</v>
      </c>
      <c r="OK2" s="54" t="s">
        <v>75</v>
      </c>
      <c r="OL2" s="55" t="s">
        <v>76</v>
      </c>
      <c r="OM2" s="112">
        <v>1</v>
      </c>
      <c r="ON2" s="113">
        <v>2</v>
      </c>
      <c r="OO2" s="113">
        <v>3</v>
      </c>
      <c r="OP2" s="113">
        <v>4</v>
      </c>
      <c r="OQ2" s="112">
        <v>5</v>
      </c>
      <c r="OR2" s="112">
        <v>6</v>
      </c>
      <c r="OS2" s="114">
        <v>7</v>
      </c>
      <c r="OT2" s="115">
        <v>8</v>
      </c>
      <c r="OU2" s="114">
        <v>9</v>
      </c>
      <c r="OV2" s="112">
        <v>10</v>
      </c>
      <c r="OW2" s="112">
        <v>11</v>
      </c>
      <c r="OX2" s="112">
        <v>12</v>
      </c>
      <c r="OY2" s="113">
        <v>13</v>
      </c>
      <c r="OZ2" s="115">
        <v>14</v>
      </c>
      <c r="PA2" s="114">
        <v>15</v>
      </c>
      <c r="PB2" s="114">
        <v>16</v>
      </c>
      <c r="PC2" s="112">
        <v>17</v>
      </c>
      <c r="PD2" s="112">
        <v>18</v>
      </c>
      <c r="PE2" s="112">
        <v>19</v>
      </c>
      <c r="PF2" s="113">
        <v>20</v>
      </c>
      <c r="PG2" s="115">
        <v>21</v>
      </c>
      <c r="PH2" s="115">
        <v>22</v>
      </c>
      <c r="PI2" s="115">
        <v>23</v>
      </c>
      <c r="PJ2" s="113">
        <v>24</v>
      </c>
      <c r="PK2" s="112">
        <v>25</v>
      </c>
      <c r="PL2" s="112">
        <v>26</v>
      </c>
      <c r="PM2" s="113">
        <v>27</v>
      </c>
      <c r="PN2" s="115">
        <v>28</v>
      </c>
      <c r="PO2" s="115">
        <v>29</v>
      </c>
      <c r="PP2" s="114">
        <v>30</v>
      </c>
      <c r="PQ2" s="112">
        <v>31</v>
      </c>
      <c r="PR2" s="112">
        <v>32</v>
      </c>
      <c r="PS2" s="113">
        <v>33</v>
      </c>
      <c r="PT2" s="113">
        <v>34</v>
      </c>
      <c r="PU2" s="114">
        <v>35</v>
      </c>
      <c r="PV2" s="114">
        <v>36</v>
      </c>
      <c r="PW2" s="115">
        <v>37</v>
      </c>
      <c r="PX2" s="113">
        <v>38</v>
      </c>
      <c r="PY2" s="113">
        <v>39</v>
      </c>
      <c r="PZ2" s="113">
        <v>40</v>
      </c>
      <c r="QA2" s="112">
        <v>41</v>
      </c>
      <c r="QB2" s="115">
        <v>42</v>
      </c>
      <c r="QC2" s="114">
        <v>43</v>
      </c>
      <c r="QD2" s="115">
        <v>44</v>
      </c>
      <c r="QE2" s="112">
        <v>45</v>
      </c>
      <c r="QF2" s="112">
        <v>46</v>
      </c>
      <c r="QG2" s="112">
        <v>47</v>
      </c>
      <c r="QH2" s="112">
        <v>48</v>
      </c>
      <c r="QI2" s="114">
        <v>49</v>
      </c>
      <c r="QJ2" s="114">
        <v>50</v>
      </c>
      <c r="QK2" s="115">
        <v>51</v>
      </c>
      <c r="QL2" s="113">
        <v>52</v>
      </c>
      <c r="QM2" s="113">
        <v>53</v>
      </c>
      <c r="QN2" s="113">
        <v>54</v>
      </c>
      <c r="QO2" s="113">
        <v>55</v>
      </c>
      <c r="QP2" s="115">
        <v>56</v>
      </c>
      <c r="QQ2" s="115">
        <v>57</v>
      </c>
      <c r="QR2" s="114">
        <v>58</v>
      </c>
      <c r="QS2" s="112">
        <v>59</v>
      </c>
      <c r="QT2" s="112">
        <v>60</v>
      </c>
      <c r="QU2" s="112">
        <v>61</v>
      </c>
      <c r="QV2" s="113">
        <v>62</v>
      </c>
      <c r="QW2" s="115">
        <v>63</v>
      </c>
      <c r="QX2" s="115">
        <v>64</v>
      </c>
      <c r="QY2" s="115">
        <v>65</v>
      </c>
      <c r="QZ2" s="112">
        <v>66</v>
      </c>
      <c r="RA2" s="112">
        <v>67</v>
      </c>
      <c r="RB2" s="112">
        <v>68</v>
      </c>
      <c r="RC2" s="113">
        <v>69</v>
      </c>
      <c r="RD2" s="114">
        <v>70</v>
      </c>
      <c r="RE2" s="114">
        <v>71</v>
      </c>
      <c r="RF2" s="114">
        <v>72</v>
      </c>
      <c r="RG2" s="112">
        <v>73</v>
      </c>
      <c r="RH2" s="112">
        <v>74</v>
      </c>
      <c r="RI2" s="112">
        <v>75</v>
      </c>
      <c r="RJ2" s="112">
        <v>76</v>
      </c>
      <c r="RK2" s="114">
        <v>77</v>
      </c>
      <c r="RL2" s="115">
        <v>78</v>
      </c>
      <c r="RM2" s="114">
        <v>79</v>
      </c>
      <c r="RN2" s="113">
        <v>80</v>
      </c>
      <c r="RO2" s="113">
        <v>81</v>
      </c>
      <c r="RP2" s="113">
        <v>82</v>
      </c>
      <c r="RQ2" s="113">
        <v>83</v>
      </c>
      <c r="RR2" s="114">
        <v>84</v>
      </c>
      <c r="RS2" s="115">
        <v>85</v>
      </c>
      <c r="RT2" s="115">
        <v>86</v>
      </c>
      <c r="RU2" s="115">
        <v>87</v>
      </c>
      <c r="RV2" s="114">
        <v>88</v>
      </c>
      <c r="RW2" s="114">
        <v>89</v>
      </c>
      <c r="RX2" s="113">
        <v>90</v>
      </c>
      <c r="RY2" s="113">
        <v>91</v>
      </c>
      <c r="RZ2" s="113">
        <v>92</v>
      </c>
      <c r="SA2" s="113">
        <v>93</v>
      </c>
      <c r="SB2" s="115">
        <v>94</v>
      </c>
      <c r="SC2" s="115">
        <v>95</v>
      </c>
      <c r="SD2" s="114">
        <v>96</v>
      </c>
      <c r="SE2" s="113">
        <v>97</v>
      </c>
      <c r="SF2" s="113">
        <v>98</v>
      </c>
      <c r="SG2" s="113">
        <v>99</v>
      </c>
      <c r="SH2" s="113">
        <v>100</v>
      </c>
      <c r="SI2" s="115">
        <v>101</v>
      </c>
      <c r="SJ2" s="115">
        <v>102</v>
      </c>
      <c r="SK2" s="115">
        <v>103</v>
      </c>
      <c r="SL2" s="116" t="s">
        <v>77</v>
      </c>
    </row>
    <row r="3" spans="1:506" s="374" customFormat="1" ht="7.2" customHeight="1">
      <c r="A3" s="375">
        <f>基本情報!$C$45</f>
        <v>0</v>
      </c>
      <c r="B3" s="375">
        <f>基本情報!$C$45</f>
        <v>0</v>
      </c>
      <c r="C3" s="359"/>
      <c r="D3" s="360" t="str">
        <f>IF(基本情報!$D$6=TRUE,"●","-")</f>
        <v>-</v>
      </c>
      <c r="E3" s="360" t="str">
        <f>IF(基本情報!$D$13=TRUE,"●","-")</f>
        <v>-</v>
      </c>
      <c r="F3" s="360" t="str">
        <f>IF(基本情報!$D$14=TRUE,"●","-")</f>
        <v>-</v>
      </c>
      <c r="G3" s="361" t="e">
        <f>#REF!+1</f>
        <v>#REF!</v>
      </c>
      <c r="H3" s="362">
        <f>基本情報!$C$17</f>
        <v>0</v>
      </c>
      <c r="I3" s="363">
        <f>基本情報!$C$18</f>
        <v>0</v>
      </c>
      <c r="J3" s="362">
        <f>基本情報!$C$20</f>
        <v>0</v>
      </c>
      <c r="K3" s="362">
        <f>基本情報!$C$21</f>
        <v>0</v>
      </c>
      <c r="L3" s="362">
        <f>基本情報!$C$23</f>
        <v>0</v>
      </c>
      <c r="M3" s="363">
        <f>基本情報!$C$24</f>
        <v>0</v>
      </c>
      <c r="N3" s="363">
        <f>基本情報!$C$25</f>
        <v>0</v>
      </c>
      <c r="O3" s="362">
        <f>基本情報!$C$26</f>
        <v>0</v>
      </c>
      <c r="P3" s="362">
        <f>基本情報!$C$34</f>
        <v>0</v>
      </c>
      <c r="Q3" s="363">
        <f>基本情報!$C$35</f>
        <v>0</v>
      </c>
      <c r="R3" s="362">
        <f>基本情報!$C$37</f>
        <v>0</v>
      </c>
      <c r="S3" s="362">
        <f>基本情報!$C$38</f>
        <v>0</v>
      </c>
      <c r="T3" s="362">
        <f>基本情報!$C$40</f>
        <v>0</v>
      </c>
      <c r="U3" s="363">
        <f>基本情報!$C$41</f>
        <v>0</v>
      </c>
      <c r="V3" s="363">
        <f>基本情報!$C$42</f>
        <v>0</v>
      </c>
      <c r="W3" s="362">
        <f>基本情報!$C$43</f>
        <v>0</v>
      </c>
      <c r="X3" s="364" t="str">
        <f>基本情報!$C$44</f>
        <v>ない</v>
      </c>
      <c r="Y3" s="360" t="e">
        <f>基本情報!#REF!</f>
        <v>#REF!</v>
      </c>
      <c r="Z3" s="360" t="e">
        <f>基本情報!#REF!</f>
        <v>#REF!</v>
      </c>
      <c r="AA3" s="365">
        <f>'8.建設'!AE5</f>
        <v>0</v>
      </c>
      <c r="AB3" s="366">
        <f>'8.建設'!AG7</f>
        <v>0</v>
      </c>
      <c r="AC3" s="367">
        <f>'8.建設'!G7</f>
        <v>0</v>
      </c>
      <c r="AD3" s="368">
        <f>'8.建設'!I13</f>
        <v>0</v>
      </c>
      <c r="AE3" s="368">
        <f>'8.建設'!M13</f>
        <v>0</v>
      </c>
      <c r="AF3" s="369">
        <f>'8.建設'!Q13</f>
        <v>0</v>
      </c>
      <c r="AG3" s="369">
        <f>'8.建設'!U13</f>
        <v>0</v>
      </c>
      <c r="AH3" s="366">
        <f>'8.建設'!Y13</f>
        <v>0</v>
      </c>
      <c r="AI3" s="366">
        <f>'8.建設'!AA13</f>
        <v>0</v>
      </c>
      <c r="AJ3" s="366">
        <f>'8.建設'!AC13</f>
        <v>0</v>
      </c>
      <c r="AK3" s="368">
        <f>'8.建設'!I13</f>
        <v>0</v>
      </c>
      <c r="AL3" s="369">
        <f>'8.建設'!Q14</f>
        <v>0</v>
      </c>
      <c r="AM3" s="369">
        <f>'8.建設'!U14</f>
        <v>0</v>
      </c>
      <c r="AN3" s="368">
        <f>'8.建設'!$I15</f>
        <v>0</v>
      </c>
      <c r="AO3" s="368">
        <f>'8.建設'!$M15</f>
        <v>0</v>
      </c>
      <c r="AP3" s="370">
        <f>'8.建設'!$Q15</f>
        <v>0</v>
      </c>
      <c r="AQ3" s="370">
        <f>'8.建設'!$U15</f>
        <v>0</v>
      </c>
      <c r="AR3" s="366">
        <f>'8.建設'!$Y15</f>
        <v>0</v>
      </c>
      <c r="AS3" s="366">
        <f>'8.建設'!$AA15</f>
        <v>0</v>
      </c>
      <c r="AT3" s="366">
        <f>'8.建設'!$AC15</f>
        <v>0</v>
      </c>
      <c r="AU3" s="368">
        <f>'8.建設'!$I16</f>
        <v>0</v>
      </c>
      <c r="AV3" s="368">
        <f>'8.建設'!$M16</f>
        <v>0</v>
      </c>
      <c r="AW3" s="370">
        <f>'8.建設'!$Q16</f>
        <v>0</v>
      </c>
      <c r="AX3" s="370">
        <f>'8.建設'!$U16</f>
        <v>0</v>
      </c>
      <c r="AY3" s="366">
        <f>'8.建設'!$Y16</f>
        <v>0</v>
      </c>
      <c r="AZ3" s="366">
        <f>'8.建設'!$AA16</f>
        <v>0</v>
      </c>
      <c r="BA3" s="366">
        <f>'8.建設'!$AC16</f>
        <v>0</v>
      </c>
      <c r="BB3" s="368">
        <f>'8.建設'!$I17</f>
        <v>0</v>
      </c>
      <c r="BC3" s="368">
        <f>'8.建設'!$M17</f>
        <v>0</v>
      </c>
      <c r="BD3" s="370">
        <f>'8.建設'!$Q17</f>
        <v>0</v>
      </c>
      <c r="BE3" s="370">
        <f>'8.建設'!$U17</f>
        <v>0</v>
      </c>
      <c r="BF3" s="366">
        <f>'8.建設'!$Y17</f>
        <v>0</v>
      </c>
      <c r="BG3" s="366">
        <f>'8.建設'!$AA17</f>
        <v>0</v>
      </c>
      <c r="BH3" s="366">
        <f>'8.建設'!$AC17</f>
        <v>0</v>
      </c>
      <c r="BI3" s="368">
        <f>'8.建設'!$I18</f>
        <v>0</v>
      </c>
      <c r="BJ3" s="368">
        <f>'8.建設'!$M18</f>
        <v>0</v>
      </c>
      <c r="BK3" s="370">
        <f>'8.建設'!$Q18</f>
        <v>0</v>
      </c>
      <c r="BL3" s="370">
        <f>'8.建設'!$U18</f>
        <v>0</v>
      </c>
      <c r="BM3" s="366">
        <f>'8.建設'!$Y18</f>
        <v>0</v>
      </c>
      <c r="BN3" s="366">
        <f>'8.建設'!$AA18</f>
        <v>0</v>
      </c>
      <c r="BO3" s="366">
        <f>'8.建設'!$AC18</f>
        <v>0</v>
      </c>
      <c r="BP3" s="368">
        <f>BI3</f>
        <v>0</v>
      </c>
      <c r="BQ3" s="368">
        <f>'8.建設'!$M19</f>
        <v>0</v>
      </c>
      <c r="BR3" s="370">
        <f>'8.建設'!$Q19</f>
        <v>0</v>
      </c>
      <c r="BS3" s="370">
        <f>'8.建設'!$U19</f>
        <v>0</v>
      </c>
      <c r="BT3" s="368">
        <f>'8.建設'!$I20</f>
        <v>0</v>
      </c>
      <c r="BU3" s="368">
        <f>'8.建設'!$M20</f>
        <v>0</v>
      </c>
      <c r="BV3" s="370">
        <f>'8.建設'!$Q20</f>
        <v>0</v>
      </c>
      <c r="BW3" s="370">
        <f>'8.建設'!$U20</f>
        <v>0</v>
      </c>
      <c r="BX3" s="366">
        <f>'8.建設'!$Y20</f>
        <v>0</v>
      </c>
      <c r="BY3" s="366">
        <f>'8.建設'!$AA20</f>
        <v>0</v>
      </c>
      <c r="BZ3" s="366">
        <f>'8.建設'!$AC20</f>
        <v>0</v>
      </c>
      <c r="CA3" s="368">
        <f>'8.建設'!$I21</f>
        <v>0</v>
      </c>
      <c r="CB3" s="368">
        <f>'8.建設'!$M21</f>
        <v>0</v>
      </c>
      <c r="CC3" s="370">
        <f>'8.建設'!$Q21</f>
        <v>0</v>
      </c>
      <c r="CD3" s="370">
        <f>'8.建設'!$U21</f>
        <v>0</v>
      </c>
      <c r="CE3" s="366">
        <f>'8.建設'!$Y21</f>
        <v>0</v>
      </c>
      <c r="CF3" s="366">
        <f>'8.建設'!$AA21</f>
        <v>0</v>
      </c>
      <c r="CG3" s="366">
        <f>'8.建設'!$AC21</f>
        <v>0</v>
      </c>
      <c r="CH3" s="368">
        <f>'8.建設'!$I22</f>
        <v>0</v>
      </c>
      <c r="CI3" s="368">
        <f>'8.建設'!$M22</f>
        <v>0</v>
      </c>
      <c r="CJ3" s="370">
        <f>'8.建設'!$Q22</f>
        <v>0</v>
      </c>
      <c r="CK3" s="370">
        <f>'8.建設'!$U22</f>
        <v>0</v>
      </c>
      <c r="CL3" s="366">
        <f>'8.建設'!$Y22</f>
        <v>0</v>
      </c>
      <c r="CM3" s="366">
        <f>'8.建設'!$AA22</f>
        <v>0</v>
      </c>
      <c r="CN3" s="366">
        <f>'8.建設'!$AC22</f>
        <v>0</v>
      </c>
      <c r="CO3" s="368">
        <f>'8.建設'!$I23</f>
        <v>0</v>
      </c>
      <c r="CP3" s="368">
        <f>'8.建設'!$M23</f>
        <v>0</v>
      </c>
      <c r="CQ3" s="370">
        <f>'8.建設'!$Q23</f>
        <v>0</v>
      </c>
      <c r="CR3" s="370">
        <f>'8.建設'!$U23</f>
        <v>0</v>
      </c>
      <c r="CS3" s="366">
        <f>'8.建設'!$Y23</f>
        <v>0</v>
      </c>
      <c r="CT3" s="366">
        <f>'8.建設'!$AA23</f>
        <v>0</v>
      </c>
      <c r="CU3" s="366">
        <f>'8.建設'!$AC23</f>
        <v>0</v>
      </c>
      <c r="CV3" s="368">
        <f>'8.建設'!$I24</f>
        <v>0</v>
      </c>
      <c r="CW3" s="368">
        <f>'8.建設'!$M24</f>
        <v>0</v>
      </c>
      <c r="CX3" s="370">
        <f>'8.建設'!$Q24</f>
        <v>0</v>
      </c>
      <c r="CY3" s="370">
        <f>'8.建設'!$U24</f>
        <v>0</v>
      </c>
      <c r="CZ3" s="366">
        <f>'8.建設'!$Y24</f>
        <v>0</v>
      </c>
      <c r="DA3" s="366">
        <f>'8.建設'!$AA24</f>
        <v>0</v>
      </c>
      <c r="DB3" s="366">
        <f>'8.建設'!$AC24</f>
        <v>0</v>
      </c>
      <c r="DC3" s="368">
        <f>'8.建設'!$I25</f>
        <v>0</v>
      </c>
      <c r="DD3" s="368">
        <f>'8.建設'!$M25</f>
        <v>0</v>
      </c>
      <c r="DE3" s="370">
        <f>'8.建設'!$Q25</f>
        <v>0</v>
      </c>
      <c r="DF3" s="370">
        <f>'8.建設'!$U25</f>
        <v>0</v>
      </c>
      <c r="DG3" s="366">
        <f>'8.建設'!$Y25</f>
        <v>0</v>
      </c>
      <c r="DH3" s="366">
        <f>'8.建設'!$AA25</f>
        <v>0</v>
      </c>
      <c r="DI3" s="366">
        <f>'8.建設'!$AC25</f>
        <v>0</v>
      </c>
      <c r="DJ3" s="368">
        <f>DC3</f>
        <v>0</v>
      </c>
      <c r="DK3" s="371">
        <f>'8.建設'!$Q26</f>
        <v>0</v>
      </c>
      <c r="DL3" s="370">
        <f>'8.建設'!$U26</f>
        <v>0</v>
      </c>
      <c r="DM3" s="368">
        <f>'8.建設'!$I27</f>
        <v>0</v>
      </c>
      <c r="DN3" s="368">
        <f>'8.建設'!$M27</f>
        <v>0</v>
      </c>
      <c r="DO3" s="370">
        <f>'8.建設'!$Q27</f>
        <v>0</v>
      </c>
      <c r="DP3" s="370">
        <f>'8.建設'!$U27</f>
        <v>0</v>
      </c>
      <c r="DQ3" s="366">
        <f>'8.建設'!$Y27</f>
        <v>0</v>
      </c>
      <c r="DR3" s="366">
        <f>'8.建設'!$AA27</f>
        <v>0</v>
      </c>
      <c r="DS3" s="366">
        <f>'8.建設'!$AC27</f>
        <v>0</v>
      </c>
      <c r="DT3" s="368">
        <f>'8.建設'!$I28</f>
        <v>0</v>
      </c>
      <c r="DU3" s="368">
        <f>'8.建設'!$M28</f>
        <v>0</v>
      </c>
      <c r="DV3" s="370">
        <f>'8.建設'!$Q28</f>
        <v>0</v>
      </c>
      <c r="DW3" s="370">
        <f>'8.建設'!$U28</f>
        <v>0</v>
      </c>
      <c r="DX3" s="366">
        <f>'8.建設'!$Y28</f>
        <v>0</v>
      </c>
      <c r="DY3" s="366">
        <f>'8.建設'!$AA28</f>
        <v>0</v>
      </c>
      <c r="DZ3" s="366">
        <f>'8.建設'!$AC28</f>
        <v>0</v>
      </c>
      <c r="EA3" s="368">
        <f>'8.建設'!$I29</f>
        <v>0</v>
      </c>
      <c r="EB3" s="368">
        <f>'8.建設'!$M29</f>
        <v>0</v>
      </c>
      <c r="EC3" s="370">
        <f>'8.建設'!$Q29</f>
        <v>0</v>
      </c>
      <c r="ED3" s="370">
        <f>'8.建設'!$U29</f>
        <v>0</v>
      </c>
      <c r="EE3" s="366">
        <f>'8.建設'!$Y29</f>
        <v>0</v>
      </c>
      <c r="EF3" s="366">
        <f>'8.建設'!$AA29</f>
        <v>0</v>
      </c>
      <c r="EG3" s="366">
        <f>'8.建設'!$AC29</f>
        <v>0</v>
      </c>
      <c r="EH3" s="368">
        <f>'8.建設'!$I30</f>
        <v>0</v>
      </c>
      <c r="EI3" s="368">
        <f>'8.建設'!$M30</f>
        <v>0</v>
      </c>
      <c r="EJ3" s="370">
        <f>'8.建設'!$Q30</f>
        <v>0</v>
      </c>
      <c r="EK3" s="370">
        <f>'8.建設'!$U30</f>
        <v>0</v>
      </c>
      <c r="EL3" s="366">
        <f>'8.建設'!$Y30</f>
        <v>0</v>
      </c>
      <c r="EM3" s="366">
        <f>'8.建設'!$AA30</f>
        <v>0</v>
      </c>
      <c r="EN3" s="366">
        <f>'8.建設'!$AC30</f>
        <v>0</v>
      </c>
      <c r="EO3" s="368">
        <f>'8.建設'!$I31</f>
        <v>0</v>
      </c>
      <c r="EP3" s="368">
        <f>'8.建設'!$M31</f>
        <v>0</v>
      </c>
      <c r="EQ3" s="370">
        <f>'8.建設'!$Q31</f>
        <v>0</v>
      </c>
      <c r="ER3" s="370">
        <f>'8.建設'!$U31</f>
        <v>0</v>
      </c>
      <c r="ES3" s="366">
        <f>'8.建設'!$Y31</f>
        <v>0</v>
      </c>
      <c r="ET3" s="366">
        <f>'8.建設'!$AA31</f>
        <v>0</v>
      </c>
      <c r="EU3" s="366">
        <f>'8.建設'!$AC31</f>
        <v>0</v>
      </c>
      <c r="EV3" s="368">
        <f>'8.建設'!$I32</f>
        <v>0</v>
      </c>
      <c r="EW3" s="368">
        <f>'8.建設'!$M32</f>
        <v>0</v>
      </c>
      <c r="EX3" s="370">
        <f>'8.建設'!$Q32</f>
        <v>0</v>
      </c>
      <c r="EY3" s="370">
        <f>'8.建設'!$U32</f>
        <v>0</v>
      </c>
      <c r="EZ3" s="366">
        <f>'8.建設'!$Y32</f>
        <v>0</v>
      </c>
      <c r="FA3" s="366">
        <f>'8.建設'!$AA32</f>
        <v>0</v>
      </c>
      <c r="FB3" s="366">
        <f>'8.建設'!$AC32</f>
        <v>0</v>
      </c>
      <c r="FC3" s="368">
        <f>'8.建設'!$I33</f>
        <v>0</v>
      </c>
      <c r="FD3" s="368">
        <f>'8.建設'!$M33</f>
        <v>0</v>
      </c>
      <c r="FE3" s="370">
        <f>'8.建設'!$Q33</f>
        <v>0</v>
      </c>
      <c r="FF3" s="370">
        <f>'8.建設'!$U33</f>
        <v>0</v>
      </c>
      <c r="FG3" s="366">
        <f>'8.建設'!$Y33</f>
        <v>0</v>
      </c>
      <c r="FH3" s="366">
        <f>'8.建設'!$AA33</f>
        <v>0</v>
      </c>
      <c r="FI3" s="366">
        <f>'8.建設'!$AC33</f>
        <v>0</v>
      </c>
      <c r="FJ3" s="368">
        <f>'8.建設'!$I34</f>
        <v>0</v>
      </c>
      <c r="FK3" s="368">
        <f>'8.建設'!$M34</f>
        <v>0</v>
      </c>
      <c r="FL3" s="370">
        <f>'8.建設'!$Q34</f>
        <v>0</v>
      </c>
      <c r="FM3" s="370">
        <f>'8.建設'!$U34</f>
        <v>0</v>
      </c>
      <c r="FN3" s="366">
        <f>'8.建設'!$Y34</f>
        <v>0</v>
      </c>
      <c r="FO3" s="366">
        <f>'8.建設'!$AA34</f>
        <v>0</v>
      </c>
      <c r="FP3" s="366">
        <f>'8.建設'!$AC34</f>
        <v>0</v>
      </c>
      <c r="FQ3" s="368">
        <f>'8.建設'!$I35</f>
        <v>0</v>
      </c>
      <c r="FR3" s="368">
        <f>'8.建設'!$M35</f>
        <v>0</v>
      </c>
      <c r="FS3" s="370">
        <f>'8.建設'!$Q35</f>
        <v>0</v>
      </c>
      <c r="FT3" s="370">
        <f>'8.建設'!$U35</f>
        <v>0</v>
      </c>
      <c r="FU3" s="366">
        <f>'8.建設'!$Y35</f>
        <v>0</v>
      </c>
      <c r="FV3" s="366">
        <f>'8.建設'!$AA35</f>
        <v>0</v>
      </c>
      <c r="FW3" s="366">
        <f>'8.建設'!$AC35</f>
        <v>0</v>
      </c>
      <c r="FX3" s="368">
        <f>'8.建設'!$I36</f>
        <v>0</v>
      </c>
      <c r="FY3" s="368">
        <f>'8.建設'!$M36</f>
        <v>0</v>
      </c>
      <c r="FZ3" s="370">
        <f>'8.建設'!$Q36</f>
        <v>0</v>
      </c>
      <c r="GA3" s="370">
        <f>'8.建設'!$U36</f>
        <v>0</v>
      </c>
      <c r="GB3" s="366">
        <f>'8.建設'!$Y36</f>
        <v>0</v>
      </c>
      <c r="GC3" s="366">
        <f>'8.建設'!$AA36</f>
        <v>0</v>
      </c>
      <c r="GD3" s="366">
        <f>'8.建設'!$AC36</f>
        <v>0</v>
      </c>
      <c r="GE3" s="368">
        <f>'8.建設'!$I37</f>
        <v>0</v>
      </c>
      <c r="GF3" s="368">
        <f>'8.建設'!$M37</f>
        <v>0</v>
      </c>
      <c r="GG3" s="370">
        <f>'8.建設'!$Q37</f>
        <v>0</v>
      </c>
      <c r="GH3" s="370">
        <f>'8.建設'!$U37</f>
        <v>0</v>
      </c>
      <c r="GI3" s="366">
        <f>'8.建設'!$Y37</f>
        <v>0</v>
      </c>
      <c r="GJ3" s="366">
        <f>'8.建設'!$AA37</f>
        <v>0</v>
      </c>
      <c r="GK3" s="366">
        <f>'8.建設'!$AC37</f>
        <v>0</v>
      </c>
      <c r="GL3" s="368">
        <f>'8.建設'!$I38</f>
        <v>0</v>
      </c>
      <c r="GM3" s="368">
        <f>'8.建設'!$M38</f>
        <v>0</v>
      </c>
      <c r="GN3" s="370">
        <f>'8.建設'!$Q38</f>
        <v>0</v>
      </c>
      <c r="GO3" s="370">
        <f>'8.建設'!$U38</f>
        <v>0</v>
      </c>
      <c r="GP3" s="366">
        <f>'8.建設'!$Y38</f>
        <v>0</v>
      </c>
      <c r="GQ3" s="366">
        <f>'8.建設'!$AA38</f>
        <v>0</v>
      </c>
      <c r="GR3" s="366">
        <f>'8.建設'!$AC38</f>
        <v>0</v>
      </c>
      <c r="GS3" s="368">
        <f>'8.建設'!$I39</f>
        <v>0</v>
      </c>
      <c r="GT3" s="368">
        <f>'8.建設'!$M39</f>
        <v>0</v>
      </c>
      <c r="GU3" s="370">
        <f>'8.建設'!$Q39</f>
        <v>0</v>
      </c>
      <c r="GV3" s="370">
        <f>'8.建設'!$U39</f>
        <v>0</v>
      </c>
      <c r="GW3" s="366">
        <f>'8.建設'!$Y39</f>
        <v>0</v>
      </c>
      <c r="GX3" s="366">
        <f>'8.建設'!$AA39</f>
        <v>0</v>
      </c>
      <c r="GY3" s="366">
        <f>'8.建設'!$AC39</f>
        <v>0</v>
      </c>
      <c r="GZ3" s="368">
        <f>'8.建設'!$I40</f>
        <v>0</v>
      </c>
      <c r="HA3" s="368">
        <f>'8.建設'!$M40</f>
        <v>0</v>
      </c>
      <c r="HB3" s="370">
        <f>'8.建設'!$Q40</f>
        <v>0</v>
      </c>
      <c r="HC3" s="370">
        <f>'8.建設'!$U40</f>
        <v>0</v>
      </c>
      <c r="HD3" s="366">
        <f>'8.建設'!$Y40</f>
        <v>0</v>
      </c>
      <c r="HE3" s="366">
        <f>'8.建設'!$AA40</f>
        <v>0</v>
      </c>
      <c r="HF3" s="366">
        <f>'8.建設'!$AC40</f>
        <v>0</v>
      </c>
      <c r="HG3" s="368">
        <f>'8.建設'!$I41</f>
        <v>0</v>
      </c>
      <c r="HH3" s="368">
        <f>'8.建設'!$M41</f>
        <v>0</v>
      </c>
      <c r="HI3" s="370">
        <f>'8.建設'!$Q41</f>
        <v>0</v>
      </c>
      <c r="HJ3" s="370">
        <f>'8.建設'!$U41</f>
        <v>0</v>
      </c>
      <c r="HK3" s="366">
        <f>'8.建設'!$Y41</f>
        <v>0</v>
      </c>
      <c r="HL3" s="366">
        <f>'8.建設'!$AA41</f>
        <v>0</v>
      </c>
      <c r="HM3" s="366">
        <f>'8.建設'!$AC41</f>
        <v>0</v>
      </c>
      <c r="HN3" s="368">
        <f>'8.建設'!$I42</f>
        <v>0</v>
      </c>
      <c r="HO3" s="368">
        <f>'8.建設'!$M42</f>
        <v>0</v>
      </c>
      <c r="HP3" s="370">
        <f>'8.建設'!$Q42</f>
        <v>0</v>
      </c>
      <c r="HQ3" s="370">
        <f>'8.建設'!$U42</f>
        <v>0</v>
      </c>
      <c r="HR3" s="366">
        <f>'8.建設'!$Y42</f>
        <v>0</v>
      </c>
      <c r="HS3" s="366">
        <f>'8.建設'!$AA42</f>
        <v>0</v>
      </c>
      <c r="HT3" s="366">
        <f>'8.建設'!$AC42</f>
        <v>0</v>
      </c>
      <c r="HU3" s="368">
        <f>'8.建設'!$I43</f>
        <v>0</v>
      </c>
      <c r="HV3" s="368">
        <f>'8.建設'!$M43</f>
        <v>0</v>
      </c>
      <c r="HW3" s="370">
        <f>'8.建設'!$Q43</f>
        <v>0</v>
      </c>
      <c r="HX3" s="370">
        <f>'8.建設'!$U43</f>
        <v>0</v>
      </c>
      <c r="HY3" s="366">
        <f>'8.建設'!$Y43</f>
        <v>0</v>
      </c>
      <c r="HZ3" s="366">
        <f>'8.建設'!$AA43</f>
        <v>0</v>
      </c>
      <c r="IA3" s="366">
        <f>'8.建設'!$AC43</f>
        <v>0</v>
      </c>
      <c r="IB3" s="368">
        <f>'8.建設'!$I44</f>
        <v>0</v>
      </c>
      <c r="IC3" s="368">
        <f>'8.建設'!$M44</f>
        <v>0</v>
      </c>
      <c r="ID3" s="370">
        <f>'8.建設'!$Q44</f>
        <v>0</v>
      </c>
      <c r="IE3" s="370">
        <f>'8.建設'!$U44</f>
        <v>0</v>
      </c>
      <c r="IF3" s="366">
        <f>'8.建設'!$Y44</f>
        <v>0</v>
      </c>
      <c r="IG3" s="366">
        <f>'8.建設'!$AA44</f>
        <v>0</v>
      </c>
      <c r="IH3" s="366">
        <f>'8.建設'!$AC44</f>
        <v>0</v>
      </c>
      <c r="II3" s="368">
        <f>'8.建設'!$I45</f>
        <v>0</v>
      </c>
      <c r="IJ3" s="368">
        <f>'8.建設'!$M45</f>
        <v>0</v>
      </c>
      <c r="IK3" s="370">
        <f>'8.建設'!$Q45</f>
        <v>0</v>
      </c>
      <c r="IL3" s="370">
        <f>'8.建設'!$U45</f>
        <v>0</v>
      </c>
      <c r="IM3" s="366">
        <f>'8.建設'!$Y45</f>
        <v>0</v>
      </c>
      <c r="IN3" s="366">
        <f>'8.建設'!$AA45</f>
        <v>0</v>
      </c>
      <c r="IO3" s="366">
        <f>'8.建設'!$AC45</f>
        <v>0</v>
      </c>
      <c r="IP3" s="372" t="s">
        <v>676</v>
      </c>
      <c r="IQ3" s="372" t="s">
        <v>676</v>
      </c>
      <c r="IR3" s="372" t="s">
        <v>676</v>
      </c>
      <c r="IS3" s="372" t="s">
        <v>676</v>
      </c>
      <c r="IT3" s="372" t="s">
        <v>676</v>
      </c>
      <c r="IU3" s="372" t="s">
        <v>676</v>
      </c>
      <c r="IV3" s="366"/>
      <c r="IW3" s="365">
        <f>基本情報!C29</f>
        <v>0</v>
      </c>
      <c r="IX3" s="369">
        <f>基本情報!C28</f>
        <v>0</v>
      </c>
      <c r="IY3" s="366">
        <f>基本情報!C27</f>
        <v>0</v>
      </c>
      <c r="IZ3" s="370">
        <f>'9.ｺﾝｻﾙ'!$T15</f>
        <v>0</v>
      </c>
      <c r="JA3" s="370">
        <f>'9.ｺﾝｻﾙ'!$T16</f>
        <v>0</v>
      </c>
      <c r="JB3" s="370">
        <f>'9.ｺﾝｻﾙ'!$T17</f>
        <v>0</v>
      </c>
      <c r="JC3" s="370">
        <f>'9.ｺﾝｻﾙ'!$T18</f>
        <v>0</v>
      </c>
      <c r="JD3" s="370">
        <f>'9.ｺﾝｻﾙ'!$T19</f>
        <v>0</v>
      </c>
      <c r="JE3" s="370">
        <f>'9.ｺﾝｻﾙ'!$T20</f>
        <v>0</v>
      </c>
      <c r="JF3" s="368">
        <f>'9.ｺﾝｻﾙ'!$M23</f>
        <v>0</v>
      </c>
      <c r="JG3" s="366">
        <f>'9.ｺﾝｻﾙ'!$O23</f>
        <v>0</v>
      </c>
      <c r="JH3" s="366">
        <f>'9.ｺﾝｻﾙ'!$S23</f>
        <v>0</v>
      </c>
      <c r="JI3" s="366">
        <f>'9.ｺﾝｻﾙ'!$W23</f>
        <v>0</v>
      </c>
      <c r="JJ3" s="368">
        <f>'9.ｺﾝｻﾙ'!$M24</f>
        <v>0</v>
      </c>
      <c r="JK3" s="366">
        <f>'9.ｺﾝｻﾙ'!$O24</f>
        <v>0</v>
      </c>
      <c r="JL3" s="366">
        <f>'9.ｺﾝｻﾙ'!$S24</f>
        <v>0</v>
      </c>
      <c r="JM3" s="366">
        <f>'9.ｺﾝｻﾙ'!$W24</f>
        <v>0</v>
      </c>
      <c r="JN3" s="368">
        <f>'9.ｺﾝｻﾙ'!$M25</f>
        <v>0</v>
      </c>
      <c r="JO3" s="366">
        <f>'9.ｺﾝｻﾙ'!$O25</f>
        <v>0</v>
      </c>
      <c r="JP3" s="366">
        <f>'9.ｺﾝｻﾙ'!$S25</f>
        <v>0</v>
      </c>
      <c r="JQ3" s="366">
        <f>'9.ｺﾝｻﾙ'!$W25</f>
        <v>0</v>
      </c>
      <c r="JR3" s="368">
        <f>'9.ｺﾝｻﾙ'!$M26</f>
        <v>0</v>
      </c>
      <c r="JS3" s="366">
        <f>'9.ｺﾝｻﾙ'!$O26</f>
        <v>0</v>
      </c>
      <c r="JT3" s="366">
        <f>'9.ｺﾝｻﾙ'!$S26</f>
        <v>0</v>
      </c>
      <c r="JU3" s="366">
        <f>'9.ｺﾝｻﾙ'!$W26</f>
        <v>0</v>
      </c>
      <c r="JV3" s="368">
        <f>'9.ｺﾝｻﾙ'!$M27</f>
        <v>0</v>
      </c>
      <c r="JW3" s="366">
        <f>'9.ｺﾝｻﾙ'!$O27</f>
        <v>0</v>
      </c>
      <c r="JX3" s="366">
        <f>'9.ｺﾝｻﾙ'!$S27</f>
        <v>0</v>
      </c>
      <c r="JY3" s="366">
        <f>'9.ｺﾝｻﾙ'!$W27</f>
        <v>0</v>
      </c>
      <c r="JZ3" s="368">
        <f>'9.ｺﾝｻﾙ'!$M28</f>
        <v>0</v>
      </c>
      <c r="KA3" s="366">
        <f>'9.ｺﾝｻﾙ'!$O28</f>
        <v>0</v>
      </c>
      <c r="KB3" s="366">
        <f>'9.ｺﾝｻﾙ'!$S28</f>
        <v>0</v>
      </c>
      <c r="KC3" s="366">
        <f>'9.ｺﾝｻﾙ'!$W28</f>
        <v>0</v>
      </c>
      <c r="KD3" s="368">
        <f>'9.ｺﾝｻﾙ'!$M29</f>
        <v>0</v>
      </c>
      <c r="KE3" s="366">
        <f>'9.ｺﾝｻﾙ'!$O29</f>
        <v>0</v>
      </c>
      <c r="KF3" s="366">
        <f>'9.ｺﾝｻﾙ'!$S29</f>
        <v>0</v>
      </c>
      <c r="KG3" s="366">
        <f>'9.ｺﾝｻﾙ'!$W29</f>
        <v>0</v>
      </c>
      <c r="KH3" s="368">
        <f>'9.ｺﾝｻﾙ'!$M30</f>
        <v>0</v>
      </c>
      <c r="KI3" s="366">
        <f>'9.ｺﾝｻﾙ'!$O30</f>
        <v>0</v>
      </c>
      <c r="KJ3" s="366">
        <f>'9.ｺﾝｻﾙ'!$S30</f>
        <v>0</v>
      </c>
      <c r="KK3" s="366">
        <f>'9.ｺﾝｻﾙ'!$W30</f>
        <v>0</v>
      </c>
      <c r="KL3" s="368">
        <f>'9.ｺﾝｻﾙ'!$M31</f>
        <v>0</v>
      </c>
      <c r="KM3" s="366">
        <f>'9.ｺﾝｻﾙ'!$O31</f>
        <v>0</v>
      </c>
      <c r="KN3" s="366">
        <f>'9.ｺﾝｻﾙ'!$S31</f>
        <v>0</v>
      </c>
      <c r="KO3" s="366">
        <f>'9.ｺﾝｻﾙ'!$W31</f>
        <v>0</v>
      </c>
      <c r="KP3" s="368">
        <f>'9.ｺﾝｻﾙ'!$M32</f>
        <v>0</v>
      </c>
      <c r="KQ3" s="373">
        <f>'9.ｺﾝｻﾙ'!$O32</f>
        <v>0</v>
      </c>
      <c r="KR3" s="373">
        <f>'9.ｺﾝｻﾙ'!$S32</f>
        <v>0</v>
      </c>
      <c r="KS3" s="366">
        <f>'9.ｺﾝｻﾙ'!$W32</f>
        <v>0</v>
      </c>
      <c r="KT3" s="368">
        <f>'9.ｺﾝｻﾙ'!$M33</f>
        <v>0</v>
      </c>
      <c r="KU3" s="366">
        <f>'9.ｺﾝｻﾙ'!$O33</f>
        <v>0</v>
      </c>
      <c r="KV3" s="366">
        <f>'9.ｺﾝｻﾙ'!$S33</f>
        <v>0</v>
      </c>
      <c r="KW3" s="366">
        <f>'9.ｺﾝｻﾙ'!$W33</f>
        <v>0</v>
      </c>
      <c r="KX3" s="368">
        <f>'9.ｺﾝｻﾙ'!$M34</f>
        <v>0</v>
      </c>
      <c r="KY3" s="366">
        <f>'9.ｺﾝｻﾙ'!$O34</f>
        <v>0</v>
      </c>
      <c r="KZ3" s="366">
        <f>'9.ｺﾝｻﾙ'!$S34</f>
        <v>0</v>
      </c>
      <c r="LA3" s="366">
        <f>'9.ｺﾝｻﾙ'!$W34</f>
        <v>0</v>
      </c>
      <c r="LB3" s="368">
        <f>'9.ｺﾝｻﾙ'!$M35</f>
        <v>0</v>
      </c>
      <c r="LC3" s="366">
        <f>'9.ｺﾝｻﾙ'!$O35</f>
        <v>0</v>
      </c>
      <c r="LD3" s="366">
        <f>'9.ｺﾝｻﾙ'!$S35</f>
        <v>0</v>
      </c>
      <c r="LE3" s="366">
        <f>'9.ｺﾝｻﾙ'!$W35</f>
        <v>0</v>
      </c>
      <c r="LF3" s="368">
        <f>'9.ｺﾝｻﾙ'!$M36</f>
        <v>0</v>
      </c>
      <c r="LG3" s="366">
        <f>'9.ｺﾝｻﾙ'!$O36</f>
        <v>0</v>
      </c>
      <c r="LH3" s="366">
        <f>'9.ｺﾝｻﾙ'!$S36</f>
        <v>0</v>
      </c>
      <c r="LI3" s="366">
        <f>'9.ｺﾝｻﾙ'!$W36</f>
        <v>0</v>
      </c>
      <c r="LJ3" s="368">
        <f>'9.ｺﾝｻﾙ'!$M37</f>
        <v>0</v>
      </c>
      <c r="LK3" s="366">
        <f>'9.ｺﾝｻﾙ'!$O37</f>
        <v>0</v>
      </c>
      <c r="LL3" s="366">
        <f>'9.ｺﾝｻﾙ'!$S37</f>
        <v>0</v>
      </c>
      <c r="LM3" s="366">
        <f>'9.ｺﾝｻﾙ'!$W37</f>
        <v>0</v>
      </c>
      <c r="LN3" s="368">
        <f>'9.ｺﾝｻﾙ'!$M38</f>
        <v>0</v>
      </c>
      <c r="LO3" s="366">
        <f>'9.ｺﾝｻﾙ'!$O38</f>
        <v>0</v>
      </c>
      <c r="LP3" s="366">
        <f>'9.ｺﾝｻﾙ'!$S38</f>
        <v>0</v>
      </c>
      <c r="LQ3" s="366">
        <f>'9.ｺﾝｻﾙ'!$W38</f>
        <v>0</v>
      </c>
      <c r="LR3" s="368">
        <f>'9.ｺﾝｻﾙ'!$M39</f>
        <v>0</v>
      </c>
      <c r="LS3" s="366">
        <f>'9.ｺﾝｻﾙ'!$O39</f>
        <v>0</v>
      </c>
      <c r="LT3" s="366">
        <f>'9.ｺﾝｻﾙ'!$S39</f>
        <v>0</v>
      </c>
      <c r="LU3" s="366">
        <f>'9.ｺﾝｻﾙ'!$W39</f>
        <v>0</v>
      </c>
      <c r="LV3" s="368">
        <f>'9.ｺﾝｻﾙ'!$M40</f>
        <v>0</v>
      </c>
      <c r="LW3" s="366">
        <f>'9.ｺﾝｻﾙ'!$O40</f>
        <v>0</v>
      </c>
      <c r="LX3" s="366">
        <f>'9.ｺﾝｻﾙ'!$S40</f>
        <v>0</v>
      </c>
      <c r="LY3" s="366">
        <f>'9.ｺﾝｻﾙ'!$W40</f>
        <v>0</v>
      </c>
      <c r="LZ3" s="368">
        <f>'9.ｺﾝｻﾙ'!$M41</f>
        <v>0</v>
      </c>
      <c r="MA3" s="366">
        <f>'9.ｺﾝｻﾙ'!$O41</f>
        <v>0</v>
      </c>
      <c r="MB3" s="366">
        <f>'9.ｺﾝｻﾙ'!$S41</f>
        <v>0</v>
      </c>
      <c r="MC3" s="366">
        <f>'9.ｺﾝｻﾙ'!$W41</f>
        <v>0</v>
      </c>
      <c r="MD3" s="368">
        <f>'9.ｺﾝｻﾙ'!$I44</f>
        <v>0</v>
      </c>
      <c r="ME3" s="366">
        <f>'9.ｺﾝｻﾙ'!$K44</f>
        <v>0</v>
      </c>
      <c r="MF3" s="368">
        <f>'9.ｺﾝｻﾙ'!$I45</f>
        <v>0</v>
      </c>
      <c r="MG3" s="366">
        <f>'9.ｺﾝｻﾙ'!$K45</f>
        <v>0</v>
      </c>
      <c r="MH3" s="368">
        <f>'9.ｺﾝｻﾙ'!$I46</f>
        <v>0</v>
      </c>
      <c r="MI3" s="366">
        <f>'9.ｺﾝｻﾙ'!$K46</f>
        <v>0</v>
      </c>
      <c r="MJ3" s="368">
        <f>'9.ｺﾝｻﾙ'!$I47</f>
        <v>0</v>
      </c>
      <c r="MK3" s="366">
        <f>'9.ｺﾝｻﾙ'!$K47</f>
        <v>0</v>
      </c>
      <c r="ML3" s="368">
        <f>'9.ｺﾝｻﾙ'!$U44</f>
        <v>0</v>
      </c>
      <c r="MM3" s="366">
        <f>'9.ｺﾝｻﾙ'!$W44</f>
        <v>0</v>
      </c>
      <c r="MN3" s="368">
        <f>'9.ｺﾝｻﾙ'!$U45</f>
        <v>0</v>
      </c>
      <c r="MO3" s="366">
        <f>'9.ｺﾝｻﾙ'!$W45</f>
        <v>0</v>
      </c>
      <c r="MP3" s="368">
        <f>'9.ｺﾝｻﾙ'!$U46</f>
        <v>0</v>
      </c>
      <c r="MQ3" s="366">
        <f>'9.ｺﾝｻﾙ'!$W46</f>
        <v>0</v>
      </c>
      <c r="MR3" s="368">
        <f>'9.ｺﾝｻﾙ'!$U47</f>
        <v>0</v>
      </c>
      <c r="MS3" s="366">
        <f>'9.ｺﾝｻﾙ'!$W47</f>
        <v>0</v>
      </c>
      <c r="MT3" s="368">
        <f>'9.ｺﾝｻﾙ'!$AJ23</f>
        <v>0</v>
      </c>
      <c r="MU3" s="368">
        <f>'9.ｺﾝｻﾙ'!$AJ24</f>
        <v>0</v>
      </c>
      <c r="MV3" s="368">
        <f>'9.ｺﾝｻﾙ'!$AJ25</f>
        <v>0</v>
      </c>
      <c r="MW3" s="368">
        <f>'9.ｺﾝｻﾙ'!$AJ26</f>
        <v>0</v>
      </c>
      <c r="MX3" s="368">
        <f>'9.ｺﾝｻﾙ'!$AJ27</f>
        <v>0</v>
      </c>
      <c r="MY3" s="368">
        <f>'9.ｺﾝｻﾙ'!$AJ28</f>
        <v>0</v>
      </c>
      <c r="MZ3" s="368">
        <f>'9.ｺﾝｻﾙ'!$AJ29</f>
        <v>0</v>
      </c>
      <c r="NA3" s="368">
        <f>'9.ｺﾝｻﾙ'!$AJ30</f>
        <v>0</v>
      </c>
      <c r="NB3" s="368">
        <f>'9.ｺﾝｻﾙ'!$AJ31</f>
        <v>0</v>
      </c>
      <c r="NC3" s="368">
        <f>'9.ｺﾝｻﾙ'!$AJ32</f>
        <v>0</v>
      </c>
      <c r="ND3" s="368">
        <f>'9.ｺﾝｻﾙ'!$AJ33</f>
        <v>0</v>
      </c>
      <c r="NE3" s="368">
        <f>'9.ｺﾝｻﾙ'!$AJ34</f>
        <v>0</v>
      </c>
      <c r="NF3" s="368">
        <f>'9.ｺﾝｻﾙ'!$AJ35</f>
        <v>0</v>
      </c>
      <c r="NG3" s="368">
        <f>'9.ｺﾝｻﾙ'!$AJ36</f>
        <v>0</v>
      </c>
      <c r="NH3" s="368">
        <f>'9.ｺﾝｻﾙ'!$AJ37</f>
        <v>0</v>
      </c>
      <c r="NI3" s="368">
        <f>'9.ｺﾝｻﾙ'!$AJ38</f>
        <v>0</v>
      </c>
      <c r="NJ3" s="368">
        <f>'9.ｺﾝｻﾙ'!$AJ39</f>
        <v>0</v>
      </c>
      <c r="NK3" s="368">
        <f>'9.ｺﾝｻﾙ'!$AJ40</f>
        <v>0</v>
      </c>
      <c r="NL3" s="366">
        <f>'9.ｺﾝｻﾙ'!$J50</f>
        <v>0</v>
      </c>
      <c r="NM3" s="366">
        <f>'9.ｺﾝｻﾙ'!$J51</f>
        <v>0</v>
      </c>
      <c r="NN3" s="366">
        <f>'9.ｺﾝｻﾙ'!$J52</f>
        <v>0</v>
      </c>
      <c r="NO3" s="366">
        <f>'9.ｺﾝｻﾙ'!$J53</f>
        <v>0</v>
      </c>
      <c r="NP3" s="366">
        <f>'9.ｺﾝｻﾙ'!$J54</f>
        <v>0</v>
      </c>
      <c r="NQ3" s="366">
        <f>'9.ｺﾝｻﾙ'!$J55</f>
        <v>0</v>
      </c>
      <c r="NR3" s="366">
        <f>'9.ｺﾝｻﾙ'!$J56</f>
        <v>0</v>
      </c>
      <c r="NS3" s="366">
        <f>'9.ｺﾝｻﾙ'!$V50</f>
        <v>0</v>
      </c>
      <c r="NT3" s="366">
        <f>'9.ｺﾝｻﾙ'!$V51</f>
        <v>0</v>
      </c>
      <c r="NU3" s="366">
        <f>'9.ｺﾝｻﾙ'!$V52</f>
        <v>0</v>
      </c>
      <c r="NV3" s="366">
        <f>'9.ｺﾝｻﾙ'!$V53</f>
        <v>0</v>
      </c>
      <c r="NW3" s="366">
        <f>'9.ｺﾝｻﾙ'!$V54</f>
        <v>0</v>
      </c>
      <c r="NX3" s="366">
        <f>'9.ｺﾝｻﾙ'!$V55</f>
        <v>0</v>
      </c>
      <c r="NY3" s="366">
        <f>'9.ｺﾝｻﾙ'!$V56</f>
        <v>0</v>
      </c>
      <c r="NZ3" s="366">
        <f>'9.ｺﾝｻﾙ'!$V57</f>
        <v>0</v>
      </c>
      <c r="OA3" s="366">
        <f>'9.ｺﾝｻﾙ'!$AH50</f>
        <v>0</v>
      </c>
      <c r="OB3" s="366">
        <f>'9.ｺﾝｻﾙ'!$AH51</f>
        <v>0</v>
      </c>
      <c r="OC3" s="366">
        <f>'9.ｺﾝｻﾙ'!$AH52</f>
        <v>0</v>
      </c>
      <c r="OD3" s="366">
        <f>'9.ｺﾝｻﾙ'!$AH53</f>
        <v>0</v>
      </c>
      <c r="OE3" s="366">
        <f>'9.ｺﾝｻﾙ'!$AH54</f>
        <v>0</v>
      </c>
      <c r="OF3" s="366">
        <f>'9.ｺﾝｻﾙ'!$AC43</f>
        <v>0</v>
      </c>
      <c r="OG3" s="366">
        <f>'9.ｺﾝｻﾙ'!$AC44</f>
        <v>0</v>
      </c>
      <c r="OH3" s="366">
        <f>'9.ｺﾝｻﾙ'!$AC45</f>
        <v>0</v>
      </c>
      <c r="OI3" s="366">
        <f>'9.ｺﾝｻﾙ'!$AC46</f>
        <v>0</v>
      </c>
      <c r="OJ3" s="366">
        <f>'9.ｺﾝｻﾙ'!$AC47</f>
        <v>0</v>
      </c>
      <c r="OK3" s="365">
        <f>基本情報!C28</f>
        <v>0</v>
      </c>
      <c r="OL3" s="366">
        <f>基本情報!C27</f>
        <v>0</v>
      </c>
      <c r="OM3" s="368" t="str">
        <f>IF(IFERROR(VLOOKUP(OM2,'10.物品'!$B$11:$D$45,2,FALSE),"")="","",VLOOKUP(OM2,'10.物品'!$B$11:$D$45,2,FALSE))</f>
        <v/>
      </c>
      <c r="ON3" s="368" t="str">
        <f>IF(IFERROR(VLOOKUP(ON2,'10.物品'!$B$11:$D$45,2,FALSE),"")="","",VLOOKUP(ON2,'10.物品'!$B$11:$D$45,2,FALSE))</f>
        <v/>
      </c>
      <c r="OO3" s="368" t="str">
        <f>IF(IFERROR(VLOOKUP(OO2,'10.物品'!$B$11:$D$45,2,FALSE),"")="","",VLOOKUP(OO2,'10.物品'!$B$11:$D$45,2,FALSE))</f>
        <v/>
      </c>
      <c r="OP3" s="368" t="str">
        <f>IF(IFERROR(VLOOKUP(OP2,'10.物品'!$B$11:$D$45,2,FALSE),"")="","",VLOOKUP(OP2,'10.物品'!$B$11:$D$45,2,FALSE))</f>
        <v/>
      </c>
      <c r="OQ3" s="368" t="str">
        <f>IF(IFERROR(VLOOKUP(OQ2,'10.物品'!$B$11:$D$45,2,FALSE),"")="","",VLOOKUP(OQ2,'10.物品'!$B$11:$D$45,2,FALSE))</f>
        <v/>
      </c>
      <c r="OR3" s="368" t="str">
        <f>IF(IFERROR(VLOOKUP(OR2,'10.物品'!$B$11:$D$45,2,FALSE),"")="","",VLOOKUP(OR2,'10.物品'!$B$11:$D$45,2,FALSE))</f>
        <v/>
      </c>
      <c r="OS3" s="368" t="str">
        <f>IF(IFERROR(VLOOKUP(OS2,'10.物品'!$B$11:$D$45,2,FALSE),"")="","",VLOOKUP(OS2,'10.物品'!$B$11:$D$45,2,FALSE))</f>
        <v/>
      </c>
      <c r="OT3" s="368" t="str">
        <f>IF(IFERROR(VLOOKUP(OT2,'10.物品'!$B$11:$D$45,2,FALSE),"")="","",VLOOKUP(OT2,'10.物品'!$B$11:$D$45,2,FALSE))</f>
        <v/>
      </c>
      <c r="OU3" s="368" t="str">
        <f>IF(IFERROR(VLOOKUP(OU2,'10.物品'!$B$11:$D$45,2,FALSE),"")="","",VLOOKUP(OU2,'10.物品'!$B$11:$D$45,2,FALSE))</f>
        <v/>
      </c>
      <c r="OV3" s="368" t="str">
        <f>IF(IFERROR(VLOOKUP(OV2,'10.物品'!$B$11:$D$45,2,FALSE),"")="","",VLOOKUP(OV2,'10.物品'!$B$11:$D$45,2,FALSE))</f>
        <v/>
      </c>
      <c r="OW3" s="368" t="str">
        <f>IF(IFERROR(VLOOKUP(OW2,'10.物品'!$B$11:$D$45,2,FALSE),"")="","",VLOOKUP(OW2,'10.物品'!$B$11:$D$45,2,FALSE))</f>
        <v/>
      </c>
      <c r="OX3" s="368" t="str">
        <f>IF(IFERROR(VLOOKUP(OX2,'10.物品'!$B$11:$D$45,2,FALSE),"")="","",VLOOKUP(OX2,'10.物品'!$B$11:$D$45,2,FALSE))</f>
        <v/>
      </c>
      <c r="OY3" s="368" t="str">
        <f>IF(IFERROR(VLOOKUP(OY2,'10.物品'!$B$11:$D$45,2,FALSE),"")="","",VLOOKUP(OY2,'10.物品'!$B$11:$D$45,2,FALSE))</f>
        <v/>
      </c>
      <c r="OZ3" s="368" t="str">
        <f>IF(IFERROR(VLOOKUP(OZ2,'10.物品'!$B$11:$D$45,2,FALSE),"")="","",VLOOKUP(OZ2,'10.物品'!$B$11:$D$45,2,FALSE))</f>
        <v/>
      </c>
      <c r="PA3" s="368" t="str">
        <f>IF(IFERROR(VLOOKUP(PA2,'10.物品'!$B$11:$D$45,2,FALSE),"")="","",VLOOKUP(PA2,'10.物品'!$B$11:$D$45,2,FALSE))</f>
        <v/>
      </c>
      <c r="PB3" s="368" t="str">
        <f>IF(IFERROR(VLOOKUP(PB2,'10.物品'!$B$11:$D$45,2,FALSE),"")="","",VLOOKUP(PB2,'10.物品'!$B$11:$D$45,2,FALSE))</f>
        <v/>
      </c>
      <c r="PC3" s="368" t="str">
        <f>IF(IFERROR(VLOOKUP(PC2,'10.物品'!$B$11:$D$45,2,FALSE),"")="","",VLOOKUP(PC2,'10.物品'!$B$11:$D$45,2,FALSE))</f>
        <v/>
      </c>
      <c r="PD3" s="368" t="str">
        <f>IF(IFERROR(VLOOKUP(PD2,'10.物品'!$B$11:$D$45,2,FALSE),"")="","",VLOOKUP(PD2,'10.物品'!$B$11:$D$45,2,FALSE))</f>
        <v/>
      </c>
      <c r="PE3" s="368" t="str">
        <f>IF(IFERROR(VLOOKUP(PE2,'10.物品'!$B$11:$D$45,2,FALSE),"")="","",VLOOKUP(PE2,'10.物品'!$B$11:$D$45,2,FALSE))</f>
        <v/>
      </c>
      <c r="PF3" s="368" t="str">
        <f>IF(IFERROR(VLOOKUP(PF2,'10.物品'!$B$11:$D$45,2,FALSE),"")="","",VLOOKUP(PF2,'10.物品'!$B$11:$D$45,2,FALSE))</f>
        <v/>
      </c>
      <c r="PG3" s="368" t="str">
        <f>IF(IFERROR(VLOOKUP(PG2,'10.物品'!$B$11:$D$45,2,FALSE),"")="","",VLOOKUP(PG2,'10.物品'!$B$11:$D$45,2,FALSE))</f>
        <v/>
      </c>
      <c r="PH3" s="368" t="str">
        <f>IF(IFERROR(VLOOKUP(PH2,'10.物品'!$B$11:$D$45,2,FALSE),"")="","",VLOOKUP(PH2,'10.物品'!$B$11:$D$45,2,FALSE))</f>
        <v/>
      </c>
      <c r="PI3" s="368" t="str">
        <f>IF(IFERROR(VLOOKUP(PI2,'10.物品'!$B$11:$D$45,2,FALSE),"")="","",VLOOKUP(PI2,'10.物品'!$B$11:$D$45,2,FALSE))</f>
        <v/>
      </c>
      <c r="PJ3" s="368" t="str">
        <f>IF(IFERROR(VLOOKUP(PJ2,'10.物品'!$B$11:$D$45,2,FALSE),"")="","",VLOOKUP(PJ2,'10.物品'!$B$11:$D$45,2,FALSE))</f>
        <v/>
      </c>
      <c r="PK3" s="368" t="str">
        <f>IF(IFERROR(VLOOKUP(PK2,'10.物品'!$B$11:$D$45,2,FALSE),"")="","",VLOOKUP(PK2,'10.物品'!$B$11:$D$45,2,FALSE))</f>
        <v/>
      </c>
      <c r="PL3" s="368" t="str">
        <f>IF(IFERROR(VLOOKUP(PL2,'10.物品'!$B$11:$D$45,2,FALSE),"")="","",VLOOKUP(PL2,'10.物品'!$B$11:$D$45,2,FALSE))</f>
        <v/>
      </c>
      <c r="PM3" s="368" t="str">
        <f>IF(IFERROR(VLOOKUP(PM2,'10.物品'!$B$11:$D$45,2,FALSE),"")="","",VLOOKUP(PM2,'10.物品'!$B$11:$D$45,2,FALSE))</f>
        <v/>
      </c>
      <c r="PN3" s="368" t="str">
        <f>IF(IFERROR(VLOOKUP(PN2,'10.物品'!$B$11:$D$45,2,FALSE),"")="","",VLOOKUP(PN2,'10.物品'!$B$11:$D$45,2,FALSE))</f>
        <v/>
      </c>
      <c r="PO3" s="368" t="str">
        <f>IF(IFERROR(VLOOKUP(PO2,'10.物品'!$B$11:$D$45,2,FALSE),"")="","",VLOOKUP(PO2,'10.物品'!$B$11:$D$45,2,FALSE))</f>
        <v/>
      </c>
      <c r="PP3" s="368" t="str">
        <f>IF(IFERROR(VLOOKUP(PP2,'10.物品'!$B$11:$D$45,2,FALSE),"")="","",VLOOKUP(PP2,'10.物品'!$B$11:$D$45,2,FALSE))</f>
        <v/>
      </c>
      <c r="PQ3" s="368" t="str">
        <f>IF(IFERROR(VLOOKUP(PQ2,'10.物品'!$B$11:$D$45,2,FALSE),"")="","",VLOOKUP(PQ2,'10.物品'!$B$11:$D$45,2,FALSE))</f>
        <v/>
      </c>
      <c r="PR3" s="368" t="str">
        <f>IF(IFERROR(VLOOKUP(PR2,'10.物品'!$B$11:$D$45,2,FALSE),"")="","",VLOOKUP(PR2,'10.物品'!$B$11:$D$45,2,FALSE))</f>
        <v/>
      </c>
      <c r="PS3" s="368" t="str">
        <f>IF(IFERROR(VLOOKUP(PS2,'10.物品'!$B$11:$D$45,2,FALSE),"")="","",VLOOKUP(PS2,'10.物品'!$B$11:$D$45,2,FALSE))</f>
        <v/>
      </c>
      <c r="PT3" s="368" t="str">
        <f>IF(IFERROR(VLOOKUP(PT2,'10.物品'!$B$11:$D$45,2,FALSE),"")="","",VLOOKUP(PT2,'10.物品'!$B$11:$D$45,2,FALSE))</f>
        <v/>
      </c>
      <c r="PU3" s="368" t="str">
        <f>IF(IFERROR(VLOOKUP(PU2,'10.物品'!$B$11:$D$45,2,FALSE),"")="","",VLOOKUP(PU2,'10.物品'!$B$11:$D$45,2,FALSE))</f>
        <v/>
      </c>
      <c r="PV3" s="368" t="str">
        <f>IF(IFERROR(VLOOKUP(PV2,'10.物品'!$B$11:$D$45,2,FALSE),"")="","",VLOOKUP(PV2,'10.物品'!$B$11:$D$45,2,FALSE))</f>
        <v/>
      </c>
      <c r="PW3" s="368" t="str">
        <f>IF(IFERROR(VLOOKUP(PW2,'10.物品'!$B$11:$D$45,2,FALSE),"")="","",VLOOKUP(PW2,'10.物品'!$B$11:$D$45,2,FALSE))</f>
        <v/>
      </c>
      <c r="PX3" s="368" t="str">
        <f>IF(IFERROR(VLOOKUP(PX2,'10.物品'!$B$11:$D$45,2,FALSE),"")="","",VLOOKUP(PX2,'10.物品'!$B$11:$D$45,2,FALSE))</f>
        <v/>
      </c>
      <c r="PY3" s="368" t="str">
        <f>IF(IFERROR(VLOOKUP(PY2,'10.物品'!$B$11:$D$45,2,FALSE),"")="","",VLOOKUP(PY2,'10.物品'!$B$11:$D$45,2,FALSE))</f>
        <v/>
      </c>
      <c r="PZ3" s="368" t="str">
        <f>IF(IFERROR(VLOOKUP(PZ2,'10.物品'!$B$11:$D$45,2,FALSE),"")="","",VLOOKUP(PZ2,'10.物品'!$B$11:$D$45,2,FALSE))</f>
        <v/>
      </c>
      <c r="QA3" s="368" t="str">
        <f>IF(IFERROR(VLOOKUP(QA2,'10.物品'!$B$11:$D$45,2,FALSE),"")="","",VLOOKUP(QA2,'10.物品'!$B$11:$D$45,2,FALSE))</f>
        <v/>
      </c>
      <c r="QB3" s="368" t="str">
        <f>IF(IFERROR(VLOOKUP(QB2,'10.物品'!$B$11:$D$45,2,FALSE),"")="","",VLOOKUP(QB2,'10.物品'!$B$11:$D$45,2,FALSE))</f>
        <v/>
      </c>
      <c r="QC3" s="368" t="str">
        <f>IF(IFERROR(VLOOKUP(QC2,'10.物品'!$B$11:$D$45,2,FALSE),"")="","",VLOOKUP(QC2,'10.物品'!$B$11:$D$45,2,FALSE))</f>
        <v/>
      </c>
      <c r="QD3" s="368" t="str">
        <f>IF(IFERROR(VLOOKUP(QD2,'10.物品'!$B$11:$D$45,2,FALSE),"")="","",VLOOKUP(QD2,'10.物品'!$B$11:$D$45,2,FALSE))</f>
        <v/>
      </c>
      <c r="QE3" s="368" t="str">
        <f>IF(IFERROR(VLOOKUP(QE2,'10.物品'!$B$11:$D$45,2,FALSE),"")="","",VLOOKUP(QE2,'10.物品'!$B$11:$D$45,2,FALSE))</f>
        <v/>
      </c>
      <c r="QF3" s="368" t="str">
        <f>IF(IFERROR(VLOOKUP(QF2,'10.物品'!$B$11:$D$45,2,FALSE),"")="","",VLOOKUP(QF2,'10.物品'!$B$11:$D$45,2,FALSE))</f>
        <v/>
      </c>
      <c r="QG3" s="368" t="str">
        <f>IF(IFERROR(VLOOKUP(QG2,'10.物品'!$B$11:$D$45,2,FALSE),"")="","",VLOOKUP(QG2,'10.物品'!$B$11:$D$45,2,FALSE))</f>
        <v/>
      </c>
      <c r="QH3" s="368" t="str">
        <f>IF(IFERROR(VLOOKUP(QH2,'10.物品'!$B$11:$D$45,2,FALSE),"")="","",VLOOKUP(QH2,'10.物品'!$B$11:$D$45,2,FALSE))</f>
        <v/>
      </c>
      <c r="QI3" s="368" t="str">
        <f>IF(IFERROR(VLOOKUP(QI2,'10.物品'!$B$11:$D$45,2,FALSE),"")="","",VLOOKUP(QI2,'10.物品'!$B$11:$D$45,2,FALSE))</f>
        <v/>
      </c>
      <c r="QJ3" s="368" t="str">
        <f>IF(IFERROR(VLOOKUP(QJ2,'10.物品'!$B$11:$D$45,2,FALSE),"")="","",VLOOKUP(QJ2,'10.物品'!$B$11:$D$45,2,FALSE))</f>
        <v/>
      </c>
      <c r="QK3" s="368" t="str">
        <f>IF(IFERROR(VLOOKUP(QK2,'10.物品'!$B$11:$D$45,2,FALSE),"")="","",VLOOKUP(QK2,'10.物品'!$B$11:$D$45,2,FALSE))</f>
        <v/>
      </c>
      <c r="QL3" s="368" t="str">
        <f>IF(IFERROR(VLOOKUP(QL2,'10.物品'!$B$11:$D$45,2,FALSE),"")="","",VLOOKUP(QL2,'10.物品'!$B$11:$D$45,2,FALSE))</f>
        <v/>
      </c>
      <c r="QM3" s="368" t="str">
        <f>IF(IFERROR(VLOOKUP(QM2,'10.物品'!$B$11:$D$45,2,FALSE),"")="","",VLOOKUP(QM2,'10.物品'!$B$11:$D$45,2,FALSE))</f>
        <v/>
      </c>
      <c r="QN3" s="368" t="str">
        <f>IF(IFERROR(VLOOKUP(QN2,'10.物品'!$B$11:$D$45,2,FALSE),"")="","",VLOOKUP(QN2,'10.物品'!$B$11:$D$45,2,FALSE))</f>
        <v/>
      </c>
      <c r="QO3" s="368" t="str">
        <f>IF(IFERROR(VLOOKUP(QO2,'10.物品'!$B$11:$D$45,2,FALSE),"")="","",VLOOKUP(QO2,'10.物品'!$B$11:$D$45,2,FALSE))</f>
        <v/>
      </c>
      <c r="QP3" s="368" t="str">
        <f>IF(IFERROR(VLOOKUP(QP2,'10.物品'!$B$11:$D$45,2,FALSE),"")="","",VLOOKUP(QP2,'10.物品'!$B$11:$D$45,2,FALSE))</f>
        <v/>
      </c>
      <c r="QQ3" s="368" t="str">
        <f>IF(IFERROR(VLOOKUP(QQ2,'10.物品'!$B$11:$D$45,2,FALSE),"")="","",VLOOKUP(QQ2,'10.物品'!$B$11:$D$45,2,FALSE))</f>
        <v/>
      </c>
      <c r="QR3" s="368" t="str">
        <f>IF(IFERROR(VLOOKUP(QR2,'10.物品'!$B$11:$D$45,2,FALSE),"")="","",VLOOKUP(QR2,'10.物品'!$B$11:$D$45,2,FALSE))</f>
        <v/>
      </c>
      <c r="QS3" s="368" t="str">
        <f>IF(IFERROR(VLOOKUP(QS2,'10.物品'!$B$11:$D$45,2,FALSE),"")="","",VLOOKUP(QS2,'10.物品'!$B$11:$D$45,2,FALSE))</f>
        <v/>
      </c>
      <c r="QT3" s="368" t="str">
        <f>IF(IFERROR(VLOOKUP(QT2,'10.物品'!$B$11:$D$45,2,FALSE),"")="","",VLOOKUP(QT2,'10.物品'!$B$11:$D$45,2,FALSE))</f>
        <v/>
      </c>
      <c r="QU3" s="368" t="str">
        <f>IF(IFERROR(VLOOKUP(QU2,'10.物品'!$B$11:$D$45,2,FALSE),"")="","",VLOOKUP(QU2,'10.物品'!$B$11:$D$45,2,FALSE))</f>
        <v/>
      </c>
      <c r="QV3" s="368" t="str">
        <f>IF(IFERROR(VLOOKUP(QV2,'10.物品'!$B$11:$D$45,2,FALSE),"")="","",VLOOKUP(QV2,'10.物品'!$B$11:$D$45,2,FALSE))</f>
        <v/>
      </c>
      <c r="QW3" s="368" t="str">
        <f>IF(IFERROR(VLOOKUP(QW2,'10.物品'!$B$11:$D$45,2,FALSE),"")="","",VLOOKUP(QW2,'10.物品'!$B$11:$D$45,2,FALSE))</f>
        <v/>
      </c>
      <c r="QX3" s="368" t="str">
        <f>IF(IFERROR(VLOOKUP(QX2,'10.物品'!$B$11:$D$45,2,FALSE),"")="","",VLOOKUP(QX2,'10.物品'!$B$11:$D$45,2,FALSE))</f>
        <v/>
      </c>
      <c r="QY3" s="368" t="str">
        <f>IF(IFERROR(VLOOKUP(QY2,'10.物品'!$B$11:$D$45,2,FALSE),"")="","",VLOOKUP(QY2,'10.物品'!$B$11:$D$45,2,FALSE))</f>
        <v/>
      </c>
      <c r="QZ3" s="368" t="str">
        <f>IF(IFERROR(VLOOKUP(QZ2,'10.物品'!$B$11:$D$45,2,FALSE),"")="","",VLOOKUP(QZ2,'10.物品'!$B$11:$D$45,2,FALSE))</f>
        <v/>
      </c>
      <c r="RA3" s="368" t="str">
        <f>IF(IFERROR(VLOOKUP(RA2,'10.物品'!$B$11:$D$45,2,FALSE),"")="","",VLOOKUP(RA2,'10.物品'!$B$11:$D$45,2,FALSE))</f>
        <v/>
      </c>
      <c r="RB3" s="368" t="str">
        <f>IF(IFERROR(VLOOKUP(RB2,'10.物品'!$B$11:$D$45,2,FALSE),"")="","",VLOOKUP(RB2,'10.物品'!$B$11:$D$45,2,FALSE))</f>
        <v/>
      </c>
      <c r="RC3" s="368" t="str">
        <f>IF(IFERROR(VLOOKUP(RC2,'10.物品'!$B$11:$D$45,2,FALSE),"")="","",VLOOKUP(RC2,'10.物品'!$B$11:$D$45,2,FALSE))</f>
        <v/>
      </c>
      <c r="RD3" s="368" t="str">
        <f>IF(IFERROR(VLOOKUP(RD2,'10.物品'!$B$11:$D$45,2,FALSE),"")="","",VLOOKUP(RD2,'10.物品'!$B$11:$D$45,2,FALSE))</f>
        <v/>
      </c>
      <c r="RE3" s="368" t="str">
        <f>IF(IFERROR(VLOOKUP(RE2,'10.物品'!$B$11:$D$45,2,FALSE),"")="","",VLOOKUP(RE2,'10.物品'!$B$11:$D$45,2,FALSE))</f>
        <v/>
      </c>
      <c r="RF3" s="368" t="str">
        <f>IF(IFERROR(VLOOKUP(RF2,'10.物品'!$B$11:$D$45,2,FALSE),"")="","",VLOOKUP(RF2,'10.物品'!$B$11:$D$45,2,FALSE))</f>
        <v/>
      </c>
      <c r="RG3" s="368" t="str">
        <f>IF(IFERROR(VLOOKUP(RG2,'10.物品'!$B$11:$D$45,2,FALSE),"")="","",VLOOKUP(RG2,'10.物品'!$B$11:$D$45,2,FALSE))</f>
        <v/>
      </c>
      <c r="RH3" s="368" t="str">
        <f>IF(IFERROR(VLOOKUP(RH2,'10.物品'!$B$11:$D$45,2,FALSE),"")="","",VLOOKUP(RH2,'10.物品'!$B$11:$D$45,2,FALSE))</f>
        <v/>
      </c>
      <c r="RI3" s="368" t="str">
        <f>IF(IFERROR(VLOOKUP(RI2,'10.物品'!$B$11:$D$45,2,FALSE),"")="","",VLOOKUP(RI2,'10.物品'!$B$11:$D$45,2,FALSE))</f>
        <v/>
      </c>
      <c r="RJ3" s="368" t="str">
        <f>IF(IFERROR(VLOOKUP(RJ2,'10.物品'!$B$11:$D$45,2,FALSE),"")="","",VLOOKUP(RJ2,'10.物品'!$B$11:$D$45,2,FALSE))</f>
        <v/>
      </c>
      <c r="RK3" s="368" t="str">
        <f>IF(IFERROR(VLOOKUP(RK2,'10.物品'!$B$11:$D$45,2,FALSE),"")="","",VLOOKUP(RK2,'10.物品'!$B$11:$D$45,2,FALSE))</f>
        <v/>
      </c>
      <c r="RL3" s="368" t="str">
        <f>IF(IFERROR(VLOOKUP(RL2,'10.物品'!$B$11:$D$45,2,FALSE),"")="","",VLOOKUP(RL2,'10.物品'!$B$11:$D$45,2,FALSE))</f>
        <v/>
      </c>
      <c r="RM3" s="368" t="str">
        <f>IF(IFERROR(VLOOKUP(RM2,'10.物品'!$B$11:$D$45,2,FALSE),"")="","",VLOOKUP(RM2,'10.物品'!$B$11:$D$45,2,FALSE))</f>
        <v/>
      </c>
      <c r="RN3" s="368" t="str">
        <f>IF(IFERROR(VLOOKUP(RN2,'10.物品'!$B$11:$D$45,2,FALSE),"")="","",VLOOKUP(RN2,'10.物品'!$B$11:$D$45,2,FALSE))</f>
        <v/>
      </c>
      <c r="RO3" s="368" t="str">
        <f>IF(IFERROR(VLOOKUP(RO2,'10.物品'!$B$11:$D$45,2,FALSE),"")="","",VLOOKUP(RO2,'10.物品'!$B$11:$D$45,2,FALSE))</f>
        <v/>
      </c>
      <c r="RP3" s="368" t="str">
        <f>IF(IFERROR(VLOOKUP(RP2,'10.物品'!$B$11:$D$45,2,FALSE),"")="","",VLOOKUP(RP2,'10.物品'!$B$11:$D$45,2,FALSE))</f>
        <v/>
      </c>
      <c r="RQ3" s="368" t="str">
        <f>IF(IFERROR(VLOOKUP(RQ2,'10.物品'!$B$11:$D$45,2,FALSE),"")="","",VLOOKUP(RQ2,'10.物品'!$B$11:$D$45,2,FALSE))</f>
        <v/>
      </c>
      <c r="RR3" s="368" t="str">
        <f>IF(IFERROR(VLOOKUP(RR2,'10.物品'!$B$11:$D$45,2,FALSE),"")="","",VLOOKUP(RR2,'10.物品'!$B$11:$D$45,2,FALSE))</f>
        <v/>
      </c>
      <c r="RS3" s="368" t="str">
        <f>IF(IFERROR(VLOOKUP(RS2,'10.物品'!$B$11:$D$45,2,FALSE),"")="","",VLOOKUP(RS2,'10.物品'!$B$11:$D$45,2,FALSE))</f>
        <v/>
      </c>
      <c r="RT3" s="368" t="str">
        <f>IF(IFERROR(VLOOKUP(RT2,'10.物品'!$B$11:$D$45,2,FALSE),"")="","",VLOOKUP(RT2,'10.物品'!$B$11:$D$45,2,FALSE))</f>
        <v/>
      </c>
      <c r="RU3" s="368" t="str">
        <f>IF(IFERROR(VLOOKUP(RU2,'10.物品'!$B$11:$D$45,2,FALSE),"")="","",VLOOKUP(RU2,'10.物品'!$B$11:$D$45,2,FALSE))</f>
        <v/>
      </c>
      <c r="RV3" s="368" t="str">
        <f>IF(IFERROR(VLOOKUP(RV2,'10.物品'!$B$11:$D$45,2,FALSE),"")="","",VLOOKUP(RV2,'10.物品'!$B$11:$D$45,2,FALSE))</f>
        <v/>
      </c>
      <c r="RW3" s="368" t="str">
        <f>IF(IFERROR(VLOOKUP(RW2,'10.物品'!$B$11:$D$45,2,FALSE),"")="","",VLOOKUP(RW2,'10.物品'!$B$11:$D$45,2,FALSE))</f>
        <v/>
      </c>
      <c r="RX3" s="368" t="str">
        <f>IF(IFERROR(VLOOKUP(RX2,'10.物品'!$B$11:$D$45,2,FALSE),"")="","",VLOOKUP(RX2,'10.物品'!$B$11:$D$45,2,FALSE))</f>
        <v/>
      </c>
      <c r="RY3" s="368" t="str">
        <f>IF(IFERROR(VLOOKUP(RY2,'10.物品'!$B$11:$D$45,2,FALSE),"")="","",VLOOKUP(RY2,'10.物品'!$B$11:$D$45,2,FALSE))</f>
        <v/>
      </c>
      <c r="RZ3" s="368" t="str">
        <f>IF(IFERROR(VLOOKUP(RZ2,'10.物品'!$B$11:$D$45,2,FALSE),"")="","",VLOOKUP(RZ2,'10.物品'!$B$11:$D$45,2,FALSE))</f>
        <v/>
      </c>
      <c r="SA3" s="368" t="str">
        <f>IF(IFERROR(VLOOKUP(SA2,'10.物品'!$B$11:$D$45,2,FALSE),"")="","",VLOOKUP(SA2,'10.物品'!$B$11:$D$45,2,FALSE))</f>
        <v/>
      </c>
      <c r="SB3" s="368" t="str">
        <f>IF(IFERROR(VLOOKUP(SB2,'10.物品'!$B$11:$D$45,2,FALSE),"")="","",VLOOKUP(SB2,'10.物品'!$B$11:$D$45,2,FALSE))</f>
        <v/>
      </c>
      <c r="SC3" s="368" t="str">
        <f>IF(IFERROR(VLOOKUP(SC2,'10.物品'!$B$11:$D$45,2,FALSE),"")="","",VLOOKUP(SC2,'10.物品'!$B$11:$D$45,2,FALSE))</f>
        <v/>
      </c>
      <c r="SD3" s="368" t="str">
        <f>IF(IFERROR(VLOOKUP(SD2,'10.物品'!$B$11:$D$45,2,FALSE),"")="","",VLOOKUP(SD2,'10.物品'!$B$11:$D$45,2,FALSE))</f>
        <v/>
      </c>
      <c r="SE3" s="368" t="str">
        <f>IF(IFERROR(VLOOKUP(SE2,'10.物品'!$B$11:$D$45,2,FALSE),"")="","",VLOOKUP(SE2,'10.物品'!$B$11:$D$45,2,FALSE))</f>
        <v/>
      </c>
      <c r="SF3" s="368" t="str">
        <f>IF(IFERROR(VLOOKUP(SF2,'10.物品'!$B$11:$D$45,2,FALSE),"")="","",VLOOKUP(SF2,'10.物品'!$B$11:$D$45,2,FALSE))</f>
        <v/>
      </c>
      <c r="SG3" s="368" t="str">
        <f>IF(IFERROR(VLOOKUP(SG2,'10.物品'!$B$11:$D$45,2,FALSE),"")="","",VLOOKUP(SG2,'10.物品'!$B$11:$D$45,2,FALSE))</f>
        <v/>
      </c>
      <c r="SH3" s="368" t="str">
        <f>IF(IFERROR(VLOOKUP(SH2,'10.物品'!$B$11:$D$45,2,FALSE),"")="","",VLOOKUP(SH2,'10.物品'!$B$11:$D$45,2,FALSE))</f>
        <v/>
      </c>
      <c r="SI3" s="368" t="str">
        <f>IF(IFERROR(VLOOKUP(SI2,'10.物品'!$B$11:$D$45,2,FALSE),"")="","",VLOOKUP(SI2,'10.物品'!$B$11:$D$45,2,FALSE))</f>
        <v/>
      </c>
      <c r="SJ3" s="368" t="str">
        <f>IF(IFERROR(VLOOKUP(SJ2,'10.物品'!$B$11:$D$45,2,FALSE),"")="","",VLOOKUP(SJ2,'10.物品'!$B$11:$D$45,2,FALSE))</f>
        <v/>
      </c>
      <c r="SK3" s="368" t="str">
        <f>IF(IFERROR(VLOOKUP(SK2,'10.物品'!$B$11:$D$45,2,FALSE),"")="","",VLOOKUP(SK2,'10.物品'!$B$11:$D$45,2,FALSE))</f>
        <v/>
      </c>
      <c r="SL3" s="366" t="str">
        <f>IF(SK19="","",(SK19&amp;"/"&amp;SL19&amp;" "))&amp;IF(SK20="","",(SK20&amp;"/"&amp;SL20&amp;" "))&amp;IF(SK21="","",(SK21&amp;"/"&amp;SL21&amp;" "))&amp;IF(SK22="","",(SK22&amp;"/"&amp;SL22&amp;" "))&amp;IF(SK23="","",(SK23&amp;"/"&amp;SL23&amp;" "))&amp;IF(SK24="","",(SK24&amp;"/"&amp;SL24&amp;" "))&amp;IF(SK25="","",(SK25&amp;"/"&amp;SL25&amp;" "))</f>
        <v/>
      </c>
    </row>
    <row r="4" spans="1:506">
      <c r="G4" s="21"/>
    </row>
    <row r="5" spans="1:506">
      <c r="G5" s="21"/>
    </row>
    <row r="6" spans="1:506">
      <c r="G6" s="21"/>
    </row>
    <row r="7" spans="1:506">
      <c r="G7" s="21"/>
      <c r="SJ7" s="83" t="s">
        <v>722</v>
      </c>
    </row>
    <row r="8" spans="1:506">
      <c r="G8" s="21"/>
      <c r="SJ8" s="289" t="s">
        <v>723</v>
      </c>
      <c r="SK8" s="290" t="s">
        <v>494</v>
      </c>
      <c r="SL8" s="290" t="s">
        <v>724</v>
      </c>
    </row>
    <row r="9" spans="1:506">
      <c r="G9" s="21"/>
      <c r="SJ9" s="291" t="str">
        <f>IF('10.物品'!E11="","",(RANK(SK9,$SK$9:$SK$15,1)))</f>
        <v/>
      </c>
      <c r="SK9" s="292" t="str">
        <f>IF('10.物品'!E11="","",'10.物品'!E11)</f>
        <v/>
      </c>
      <c r="SL9" s="292">
        <f>'10.物品'!G12</f>
        <v>0</v>
      </c>
    </row>
    <row r="10" spans="1:506">
      <c r="G10" s="21"/>
      <c r="SJ10" s="291" t="str">
        <f>IF('10.物品'!E16="","",(RANK(SK10,$SK$9:$SK$15,1)))</f>
        <v/>
      </c>
      <c r="SK10" s="292" t="str">
        <f>IF('10.物品'!E16="","999",'10.物品'!E16)</f>
        <v>999</v>
      </c>
      <c r="SL10" s="292">
        <f>'10.物品'!G17</f>
        <v>0</v>
      </c>
    </row>
    <row r="11" spans="1:506">
      <c r="G11" s="21"/>
      <c r="SJ11" s="291" t="str">
        <f>IF('10.物品'!E21="","",(RANK(SK11,$SK$9:$SK$15,1)))</f>
        <v/>
      </c>
      <c r="SK11" s="292" t="str">
        <f>IF('10.物品'!E21="","999",'10.物品'!E21)</f>
        <v>999</v>
      </c>
      <c r="SL11" s="292">
        <f>'10.物品'!G22</f>
        <v>0</v>
      </c>
    </row>
    <row r="12" spans="1:506">
      <c r="G12" s="21"/>
      <c r="SJ12" s="291" t="str">
        <f>IF('10.物品'!E26="","",(RANK(SK12,$SK$9:$SK$15,1)))</f>
        <v/>
      </c>
      <c r="SK12" s="292" t="str">
        <f>IF('10.物品'!E26="","999",'10.物品'!E26)</f>
        <v>999</v>
      </c>
      <c r="SL12" s="292">
        <f>'10.物品'!G27</f>
        <v>0</v>
      </c>
    </row>
    <row r="13" spans="1:506">
      <c r="G13" s="21"/>
      <c r="SJ13" s="291" t="str">
        <f>IF('10.物品'!E31="","",(RANK(SK13,$SK$9:$SK$15,1)))</f>
        <v/>
      </c>
      <c r="SK13" s="296" t="str">
        <f>IF('10.物品'!E31="","999",'10.物品'!E31)</f>
        <v>999</v>
      </c>
      <c r="SL13" s="292">
        <f>'10.物品'!G32</f>
        <v>0</v>
      </c>
    </row>
    <row r="14" spans="1:506">
      <c r="G14" s="21"/>
      <c r="SJ14" s="291" t="str">
        <f>IF('10.物品'!E36="","",(RANK(SK14,$SK$9:$SK$15,1)))</f>
        <v/>
      </c>
      <c r="SK14" s="296" t="str">
        <f>IF('10.物品'!E36="","999",'10.物品'!E36)</f>
        <v>999</v>
      </c>
      <c r="SL14" s="292">
        <f>'10.物品'!G37</f>
        <v>0</v>
      </c>
    </row>
    <row r="15" spans="1:506">
      <c r="G15" s="21"/>
      <c r="SJ15" s="291" t="str">
        <f>IF('10.物品'!E41="","",(RANK(SK15,$SK$9:$SK$15,1)))</f>
        <v/>
      </c>
      <c r="SK15" s="296" t="str">
        <f>IF('10.物品'!E41="","999",'10.物品'!E41)</f>
        <v>999</v>
      </c>
      <c r="SL15" s="292">
        <f>'10.物品'!G42</f>
        <v>0</v>
      </c>
    </row>
    <row r="16" spans="1:506">
      <c r="G16" s="21"/>
    </row>
    <row r="17" spans="7:506">
      <c r="G17" s="21"/>
      <c r="SJ17" s="83" t="s">
        <v>725</v>
      </c>
    </row>
    <row r="18" spans="7:506">
      <c r="G18" s="21"/>
      <c r="SJ18" s="293" t="s">
        <v>723</v>
      </c>
      <c r="SK18" s="294" t="s">
        <v>494</v>
      </c>
      <c r="SL18" s="294" t="s">
        <v>724</v>
      </c>
    </row>
    <row r="19" spans="7:506">
      <c r="G19" s="21"/>
      <c r="SJ19" s="295">
        <v>1</v>
      </c>
      <c r="SK19" s="292" t="str">
        <f t="shared" ref="SK19:SK25" si="0">IFERROR(VLOOKUP(SJ19,$SJ$9:$SL$15,2,FALSE),"")</f>
        <v/>
      </c>
      <c r="SL19" s="292" t="str">
        <f t="shared" ref="SL19:SL24" si="1">IFERROR(VLOOKUP(SJ19,$SJ$9:$SL$15,3,FALSE),"")</f>
        <v/>
      </c>
    </row>
    <row r="20" spans="7:506">
      <c r="G20" s="21"/>
      <c r="SJ20" s="295">
        <v>2</v>
      </c>
      <c r="SK20" s="292" t="str">
        <f t="shared" si="0"/>
        <v/>
      </c>
      <c r="SL20" s="292" t="str">
        <f t="shared" si="1"/>
        <v/>
      </c>
    </row>
    <row r="21" spans="7:506">
      <c r="G21" s="21"/>
      <c r="SJ21" s="295">
        <v>3</v>
      </c>
      <c r="SK21" s="292" t="str">
        <f t="shared" si="0"/>
        <v/>
      </c>
      <c r="SL21" s="292" t="str">
        <f t="shared" si="1"/>
        <v/>
      </c>
    </row>
    <row r="22" spans="7:506">
      <c r="G22" s="21"/>
      <c r="SJ22" s="295">
        <v>4</v>
      </c>
      <c r="SK22" s="292" t="str">
        <f t="shared" si="0"/>
        <v/>
      </c>
      <c r="SL22" s="292" t="str">
        <f t="shared" si="1"/>
        <v/>
      </c>
    </row>
    <row r="23" spans="7:506">
      <c r="G23" s="21"/>
      <c r="SJ23" s="295">
        <v>5</v>
      </c>
      <c r="SK23" s="292" t="str">
        <f t="shared" si="0"/>
        <v/>
      </c>
      <c r="SL23" s="292" t="str">
        <f t="shared" si="1"/>
        <v/>
      </c>
    </row>
    <row r="24" spans="7:506">
      <c r="G24" s="21"/>
      <c r="SJ24" s="295">
        <v>6</v>
      </c>
      <c r="SK24" s="292" t="str">
        <f t="shared" si="0"/>
        <v/>
      </c>
      <c r="SL24" s="292" t="str">
        <f t="shared" si="1"/>
        <v/>
      </c>
    </row>
    <row r="25" spans="7:506">
      <c r="G25" s="21"/>
      <c r="SJ25" s="295">
        <v>7</v>
      </c>
      <c r="SK25" s="292" t="str">
        <f t="shared" si="0"/>
        <v/>
      </c>
      <c r="SL25" s="292" t="str">
        <f>IFERROR(VLOOKUP(SJ25,$SJ$9:$SL$15,3,FALSE),"")</f>
        <v/>
      </c>
    </row>
    <row r="26" spans="7:506">
      <c r="G26" s="21"/>
    </row>
    <row r="27" spans="7:506">
      <c r="G27" s="21"/>
    </row>
    <row r="28" spans="7:506">
      <c r="G28" s="21"/>
    </row>
    <row r="29" spans="7:506">
      <c r="G29" s="21"/>
    </row>
    <row r="30" spans="7:506">
      <c r="G30" s="21"/>
    </row>
    <row r="31" spans="7:506">
      <c r="G31" s="21"/>
    </row>
    <row r="32" spans="7:506">
      <c r="G32" s="21"/>
    </row>
    <row r="33" spans="7:7">
      <c r="G33" s="21"/>
    </row>
    <row r="34" spans="7:7">
      <c r="G34" s="21"/>
    </row>
    <row r="35" spans="7:7">
      <c r="G35" s="21"/>
    </row>
    <row r="36" spans="7:7">
      <c r="G36" s="21"/>
    </row>
    <row r="37" spans="7:7">
      <c r="G37" s="21"/>
    </row>
    <row r="38" spans="7:7">
      <c r="G38" s="21"/>
    </row>
    <row r="39" spans="7:7">
      <c r="G39" s="21"/>
    </row>
    <row r="40" spans="7:7">
      <c r="G40" s="21"/>
    </row>
    <row r="41" spans="7:7">
      <c r="G41" s="21"/>
    </row>
    <row r="42" spans="7:7">
      <c r="G42" s="21"/>
    </row>
    <row r="43" spans="7:7">
      <c r="G43" s="21"/>
    </row>
    <row r="44" spans="7:7">
      <c r="G44" s="21"/>
    </row>
    <row r="45" spans="7:7">
      <c r="G45" s="21"/>
    </row>
    <row r="46" spans="7:7">
      <c r="G46" s="21"/>
    </row>
    <row r="47" spans="7:7">
      <c r="G47" s="21"/>
    </row>
    <row r="48" spans="7:7">
      <c r="G48" s="21"/>
    </row>
    <row r="49" spans="7:7">
      <c r="G49" s="21"/>
    </row>
    <row r="50" spans="7:7">
      <c r="G50" s="21"/>
    </row>
    <row r="51" spans="7:7">
      <c r="G51" s="21"/>
    </row>
    <row r="52" spans="7:7">
      <c r="G52" s="21"/>
    </row>
    <row r="53" spans="7:7">
      <c r="G53" s="21"/>
    </row>
    <row r="54" spans="7:7">
      <c r="G54" s="21"/>
    </row>
    <row r="55" spans="7:7">
      <c r="G55" s="21"/>
    </row>
    <row r="56" spans="7:7">
      <c r="G56" s="21"/>
    </row>
    <row r="57" spans="7:7">
      <c r="G57" s="21"/>
    </row>
    <row r="58" spans="7:7">
      <c r="G58" s="21"/>
    </row>
    <row r="59" spans="7:7">
      <c r="G59" s="21"/>
    </row>
    <row r="60" spans="7:7">
      <c r="G60" s="21"/>
    </row>
    <row r="61" spans="7:7">
      <c r="G61" s="21"/>
    </row>
    <row r="62" spans="7:7">
      <c r="G62" s="21"/>
    </row>
    <row r="63" spans="7:7">
      <c r="G63" s="21"/>
    </row>
    <row r="64" spans="7:7">
      <c r="G64" s="21"/>
    </row>
    <row r="65" spans="7:7">
      <c r="G65" s="21"/>
    </row>
    <row r="66" spans="7:7">
      <c r="G66" s="21"/>
    </row>
    <row r="67" spans="7:7">
      <c r="G67" s="21"/>
    </row>
    <row r="68" spans="7:7">
      <c r="G68" s="21"/>
    </row>
    <row r="69" spans="7:7">
      <c r="G69" s="21"/>
    </row>
    <row r="70" spans="7:7">
      <c r="G70" s="21"/>
    </row>
    <row r="71" spans="7:7">
      <c r="G71" s="21"/>
    </row>
    <row r="72" spans="7:7">
      <c r="G72" s="21"/>
    </row>
    <row r="73" spans="7:7">
      <c r="G73" s="21"/>
    </row>
    <row r="74" spans="7:7">
      <c r="G74" s="21"/>
    </row>
    <row r="75" spans="7:7">
      <c r="G75" s="21"/>
    </row>
    <row r="76" spans="7:7">
      <c r="G76" s="21"/>
    </row>
    <row r="77" spans="7:7">
      <c r="G77" s="21"/>
    </row>
    <row r="78" spans="7:7">
      <c r="G78" s="21"/>
    </row>
    <row r="79" spans="7:7">
      <c r="G79" s="21"/>
    </row>
    <row r="80" spans="7:7">
      <c r="G80" s="21"/>
    </row>
    <row r="81" spans="7:7">
      <c r="G81" s="21"/>
    </row>
    <row r="82" spans="7:7">
      <c r="G82" s="21"/>
    </row>
    <row r="83" spans="7:7">
      <c r="G83" s="21"/>
    </row>
    <row r="84" spans="7:7">
      <c r="G84" s="21"/>
    </row>
    <row r="85" spans="7:7">
      <c r="G85" s="21"/>
    </row>
    <row r="86" spans="7:7">
      <c r="G86" s="21"/>
    </row>
    <row r="87" spans="7:7">
      <c r="G87" s="21"/>
    </row>
    <row r="88" spans="7:7">
      <c r="G88" s="21"/>
    </row>
    <row r="89" spans="7:7">
      <c r="G89" s="21"/>
    </row>
    <row r="90" spans="7:7">
      <c r="G90" s="21"/>
    </row>
    <row r="91" spans="7:7">
      <c r="G91" s="21"/>
    </row>
    <row r="92" spans="7:7">
      <c r="G92" s="21"/>
    </row>
    <row r="93" spans="7:7">
      <c r="G93" s="21"/>
    </row>
    <row r="94" spans="7:7">
      <c r="G94" s="21"/>
    </row>
    <row r="95" spans="7:7">
      <c r="G95" s="21"/>
    </row>
    <row r="96" spans="7:7">
      <c r="G96" s="21"/>
    </row>
    <row r="97" spans="7:7">
      <c r="G97" s="21"/>
    </row>
    <row r="98" spans="7:7">
      <c r="G98" s="21"/>
    </row>
    <row r="99" spans="7:7">
      <c r="G99" s="21"/>
    </row>
    <row r="100" spans="7:7">
      <c r="G100" s="21"/>
    </row>
    <row r="101" spans="7:7">
      <c r="G101" s="21"/>
    </row>
    <row r="102" spans="7:7">
      <c r="G102" s="21"/>
    </row>
    <row r="103" spans="7:7">
      <c r="G103" s="21"/>
    </row>
    <row r="104" spans="7:7">
      <c r="G104" s="21"/>
    </row>
    <row r="105" spans="7:7">
      <c r="G105" s="21"/>
    </row>
    <row r="106" spans="7:7">
      <c r="G106" s="21"/>
    </row>
    <row r="107" spans="7:7">
      <c r="G107" s="21"/>
    </row>
    <row r="108" spans="7:7">
      <c r="G108" s="21"/>
    </row>
    <row r="109" spans="7:7">
      <c r="G109" s="21"/>
    </row>
    <row r="110" spans="7:7">
      <c r="G110" s="21"/>
    </row>
    <row r="111" spans="7:7">
      <c r="G111" s="21"/>
    </row>
    <row r="112" spans="7:7">
      <c r="G112" s="21"/>
    </row>
    <row r="113" spans="7:7">
      <c r="G113" s="21"/>
    </row>
    <row r="114" spans="7:7">
      <c r="G114" s="21"/>
    </row>
    <row r="115" spans="7:7">
      <c r="G115" s="21"/>
    </row>
    <row r="116" spans="7:7">
      <c r="G116" s="21"/>
    </row>
    <row r="117" spans="7:7">
      <c r="G117" s="21"/>
    </row>
    <row r="118" spans="7:7">
      <c r="G118" s="21"/>
    </row>
    <row r="119" spans="7:7">
      <c r="G119" s="21"/>
    </row>
    <row r="120" spans="7:7">
      <c r="G120" s="21"/>
    </row>
    <row r="121" spans="7:7">
      <c r="G121" s="21"/>
    </row>
    <row r="122" spans="7:7">
      <c r="G122" s="21"/>
    </row>
    <row r="123" spans="7:7">
      <c r="G123" s="21"/>
    </row>
    <row r="124" spans="7:7">
      <c r="G124" s="21"/>
    </row>
    <row r="125" spans="7:7">
      <c r="G125" s="21"/>
    </row>
    <row r="126" spans="7:7">
      <c r="G126" s="21"/>
    </row>
    <row r="127" spans="7:7">
      <c r="G127" s="21"/>
    </row>
    <row r="128" spans="7:7">
      <c r="G128" s="21"/>
    </row>
    <row r="129" spans="7:7">
      <c r="G129" s="21"/>
    </row>
    <row r="130" spans="7:7">
      <c r="G130" s="21"/>
    </row>
    <row r="131" spans="7:7">
      <c r="G131" s="21"/>
    </row>
    <row r="132" spans="7:7">
      <c r="G132" s="21"/>
    </row>
    <row r="133" spans="7:7">
      <c r="G133" s="21"/>
    </row>
    <row r="134" spans="7:7">
      <c r="G134" s="21"/>
    </row>
    <row r="135" spans="7:7">
      <c r="G135" s="21"/>
    </row>
    <row r="136" spans="7:7">
      <c r="G136" s="21"/>
    </row>
    <row r="137" spans="7:7">
      <c r="G137" s="21"/>
    </row>
    <row r="138" spans="7:7">
      <c r="G138" s="21"/>
    </row>
    <row r="139" spans="7:7">
      <c r="G139" s="21"/>
    </row>
    <row r="140" spans="7:7">
      <c r="G140" s="21"/>
    </row>
    <row r="141" spans="7:7">
      <c r="G141" s="21"/>
    </row>
    <row r="142" spans="7:7">
      <c r="G142" s="21"/>
    </row>
    <row r="143" spans="7:7">
      <c r="G143" s="21"/>
    </row>
    <row r="144" spans="7:7">
      <c r="G144" s="21"/>
    </row>
    <row r="145" spans="7:7">
      <c r="G145" s="21"/>
    </row>
    <row r="146" spans="7:7">
      <c r="G146" s="21"/>
    </row>
    <row r="147" spans="7:7">
      <c r="G147" s="21"/>
    </row>
    <row r="148" spans="7:7">
      <c r="G148" s="21"/>
    </row>
    <row r="149" spans="7:7">
      <c r="G149" s="21"/>
    </row>
    <row r="150" spans="7:7">
      <c r="G150" s="21"/>
    </row>
    <row r="151" spans="7:7">
      <c r="G151" s="21"/>
    </row>
    <row r="152" spans="7:7">
      <c r="G152" s="21"/>
    </row>
    <row r="153" spans="7:7">
      <c r="G153" s="21"/>
    </row>
    <row r="154" spans="7:7">
      <c r="G154" s="21"/>
    </row>
    <row r="155" spans="7:7">
      <c r="G155" s="21"/>
    </row>
    <row r="156" spans="7:7">
      <c r="G156" s="21"/>
    </row>
    <row r="157" spans="7:7">
      <c r="G157" s="21"/>
    </row>
    <row r="158" spans="7:7">
      <c r="G158" s="21"/>
    </row>
    <row r="159" spans="7:7">
      <c r="G159" s="21"/>
    </row>
    <row r="160" spans="7:7">
      <c r="G160" s="21"/>
    </row>
    <row r="161" spans="7:7">
      <c r="G161" s="21"/>
    </row>
    <row r="162" spans="7:7">
      <c r="G162" s="21"/>
    </row>
    <row r="163" spans="7:7">
      <c r="G163" s="21"/>
    </row>
    <row r="164" spans="7:7">
      <c r="G164" s="21"/>
    </row>
    <row r="165" spans="7:7">
      <c r="G165" s="21"/>
    </row>
    <row r="166" spans="7:7">
      <c r="G166" s="21"/>
    </row>
    <row r="167" spans="7:7">
      <c r="G167" s="21"/>
    </row>
    <row r="168" spans="7:7">
      <c r="G168" s="21"/>
    </row>
    <row r="169" spans="7:7">
      <c r="G169" s="21"/>
    </row>
    <row r="170" spans="7:7">
      <c r="G170" s="21"/>
    </row>
    <row r="171" spans="7:7">
      <c r="G171" s="21"/>
    </row>
    <row r="172" spans="7:7">
      <c r="G172" s="21"/>
    </row>
    <row r="173" spans="7:7">
      <c r="G173" s="21"/>
    </row>
    <row r="174" spans="7:7">
      <c r="G174" s="21"/>
    </row>
    <row r="175" spans="7:7">
      <c r="G175" s="21"/>
    </row>
    <row r="176" spans="7:7">
      <c r="G176" s="21"/>
    </row>
    <row r="177" spans="7:7">
      <c r="G177" s="21"/>
    </row>
    <row r="178" spans="7:7">
      <c r="G178" s="21"/>
    </row>
    <row r="179" spans="7:7">
      <c r="G179" s="21"/>
    </row>
    <row r="180" spans="7:7">
      <c r="G180" s="21"/>
    </row>
    <row r="181" spans="7:7">
      <c r="G181" s="21"/>
    </row>
    <row r="182" spans="7:7">
      <c r="G182" s="21"/>
    </row>
    <row r="183" spans="7:7">
      <c r="G183" s="21"/>
    </row>
    <row r="184" spans="7:7">
      <c r="G184" s="21"/>
    </row>
    <row r="185" spans="7:7">
      <c r="G185" s="21"/>
    </row>
    <row r="186" spans="7:7">
      <c r="G186" s="21"/>
    </row>
    <row r="187" spans="7:7">
      <c r="G187" s="21"/>
    </row>
    <row r="188" spans="7:7">
      <c r="G188" s="21"/>
    </row>
    <row r="189" spans="7:7">
      <c r="G189" s="21"/>
    </row>
    <row r="190" spans="7:7">
      <c r="G190" s="21"/>
    </row>
    <row r="191" spans="7:7">
      <c r="G191" s="21"/>
    </row>
    <row r="192" spans="7:7">
      <c r="G192" s="21"/>
    </row>
    <row r="193" spans="7:7">
      <c r="G193" s="21"/>
    </row>
    <row r="194" spans="7:7">
      <c r="G194" s="21"/>
    </row>
    <row r="195" spans="7:7">
      <c r="G195" s="21"/>
    </row>
    <row r="196" spans="7:7">
      <c r="G196" s="21"/>
    </row>
    <row r="197" spans="7:7">
      <c r="G197" s="21"/>
    </row>
    <row r="198" spans="7:7">
      <c r="G198" s="21"/>
    </row>
    <row r="199" spans="7:7">
      <c r="G199" s="21"/>
    </row>
    <row r="200" spans="7:7">
      <c r="G200" s="21"/>
    </row>
    <row r="201" spans="7:7">
      <c r="G201" s="21"/>
    </row>
    <row r="202" spans="7:7">
      <c r="G202" s="21"/>
    </row>
    <row r="203" spans="7:7">
      <c r="G203" s="21"/>
    </row>
    <row r="204" spans="7:7">
      <c r="G204" s="21"/>
    </row>
    <row r="205" spans="7:7">
      <c r="G205" s="21"/>
    </row>
    <row r="206" spans="7:7">
      <c r="G206" s="21"/>
    </row>
    <row r="207" spans="7:7">
      <c r="G207" s="21"/>
    </row>
    <row r="208" spans="7:7">
      <c r="G208" s="21"/>
    </row>
    <row r="209" spans="7:7">
      <c r="G209" s="21"/>
    </row>
    <row r="210" spans="7:7">
      <c r="G210" s="21"/>
    </row>
    <row r="211" spans="7:7">
      <c r="G211" s="21"/>
    </row>
    <row r="212" spans="7:7">
      <c r="G212" s="21"/>
    </row>
    <row r="213" spans="7:7">
      <c r="G213" s="21"/>
    </row>
    <row r="214" spans="7:7">
      <c r="G214" s="21"/>
    </row>
    <row r="215" spans="7:7">
      <c r="G215" s="21"/>
    </row>
    <row r="216" spans="7:7">
      <c r="G216" s="21"/>
    </row>
    <row r="217" spans="7:7">
      <c r="G217" s="21"/>
    </row>
    <row r="218" spans="7:7">
      <c r="G218" s="21"/>
    </row>
    <row r="219" spans="7:7">
      <c r="G219" s="21"/>
    </row>
    <row r="220" spans="7:7">
      <c r="G220" s="21"/>
    </row>
    <row r="221" spans="7:7">
      <c r="G221" s="21"/>
    </row>
    <row r="222" spans="7:7">
      <c r="G222" s="21"/>
    </row>
    <row r="223" spans="7:7">
      <c r="G223" s="21"/>
    </row>
    <row r="224" spans="7:7">
      <c r="G224" s="21"/>
    </row>
    <row r="225" spans="7:7">
      <c r="G225" s="21"/>
    </row>
    <row r="226" spans="7:7">
      <c r="G226" s="21"/>
    </row>
    <row r="227" spans="7:7">
      <c r="G227" s="21"/>
    </row>
    <row r="228" spans="7:7">
      <c r="G228" s="21"/>
    </row>
    <row r="229" spans="7:7">
      <c r="G229" s="21"/>
    </row>
    <row r="230" spans="7:7">
      <c r="G230" s="21"/>
    </row>
    <row r="231" spans="7:7">
      <c r="G231" s="21"/>
    </row>
    <row r="232" spans="7:7">
      <c r="G232" s="21"/>
    </row>
    <row r="233" spans="7:7">
      <c r="G233" s="21"/>
    </row>
    <row r="234" spans="7:7">
      <c r="G234" s="21"/>
    </row>
    <row r="235" spans="7:7">
      <c r="G235" s="21"/>
    </row>
    <row r="236" spans="7:7">
      <c r="G236" s="21"/>
    </row>
    <row r="237" spans="7:7">
      <c r="G237" s="21"/>
    </row>
    <row r="238" spans="7:7">
      <c r="G238" s="21"/>
    </row>
    <row r="239" spans="7:7">
      <c r="G239" s="21"/>
    </row>
    <row r="240" spans="7:7">
      <c r="G240" s="21"/>
    </row>
    <row r="241" spans="7:7">
      <c r="G241" s="21"/>
    </row>
    <row r="242" spans="7:7">
      <c r="G242" s="21"/>
    </row>
    <row r="243" spans="7:7">
      <c r="G243" s="21"/>
    </row>
    <row r="244" spans="7:7">
      <c r="G244" s="21"/>
    </row>
    <row r="245" spans="7:7">
      <c r="G245" s="21"/>
    </row>
    <row r="246" spans="7:7">
      <c r="G246" s="21"/>
    </row>
    <row r="247" spans="7:7">
      <c r="G247" s="21"/>
    </row>
    <row r="248" spans="7:7">
      <c r="G248" s="21"/>
    </row>
    <row r="249" spans="7:7">
      <c r="G249" s="21"/>
    </row>
    <row r="250" spans="7:7">
      <c r="G250" s="21"/>
    </row>
    <row r="251" spans="7:7">
      <c r="G251" s="21"/>
    </row>
    <row r="252" spans="7:7">
      <c r="G252" s="21"/>
    </row>
    <row r="253" spans="7:7">
      <c r="G253" s="21"/>
    </row>
    <row r="254" spans="7:7">
      <c r="G254" s="21"/>
    </row>
    <row r="255" spans="7:7">
      <c r="G255" s="21"/>
    </row>
    <row r="256" spans="7:7">
      <c r="G256" s="21"/>
    </row>
    <row r="257" spans="7:7">
      <c r="G257" s="21"/>
    </row>
    <row r="258" spans="7:7">
      <c r="G258" s="21"/>
    </row>
    <row r="259" spans="7:7">
      <c r="G259" s="21"/>
    </row>
    <row r="260" spans="7:7">
      <c r="G260" s="21"/>
    </row>
    <row r="261" spans="7:7">
      <c r="G261" s="21"/>
    </row>
    <row r="262" spans="7:7">
      <c r="G262" s="21"/>
    </row>
    <row r="263" spans="7:7">
      <c r="G263" s="21"/>
    </row>
    <row r="264" spans="7:7">
      <c r="G264" s="21"/>
    </row>
    <row r="265" spans="7:7">
      <c r="G265" s="21"/>
    </row>
    <row r="266" spans="7:7">
      <c r="G266" s="21"/>
    </row>
    <row r="267" spans="7:7">
      <c r="G267" s="21"/>
    </row>
    <row r="268" spans="7:7">
      <c r="G268" s="21"/>
    </row>
    <row r="269" spans="7:7">
      <c r="G269" s="21"/>
    </row>
    <row r="270" spans="7:7">
      <c r="G270" s="21"/>
    </row>
    <row r="271" spans="7:7">
      <c r="G271" s="21"/>
    </row>
    <row r="272" spans="7:7">
      <c r="G272" s="21"/>
    </row>
    <row r="273" spans="7:7">
      <c r="G273" s="21"/>
    </row>
    <row r="274" spans="7:7">
      <c r="G274" s="21"/>
    </row>
    <row r="275" spans="7:7">
      <c r="G275" s="21"/>
    </row>
    <row r="276" spans="7:7">
      <c r="G276" s="21"/>
    </row>
    <row r="277" spans="7:7">
      <c r="G277" s="21"/>
    </row>
    <row r="278" spans="7:7">
      <c r="G278" s="21"/>
    </row>
    <row r="279" spans="7:7">
      <c r="G279" s="21"/>
    </row>
    <row r="280" spans="7:7">
      <c r="G280" s="21"/>
    </row>
    <row r="281" spans="7:7">
      <c r="G281" s="21"/>
    </row>
    <row r="282" spans="7:7">
      <c r="G282" s="21"/>
    </row>
    <row r="283" spans="7:7">
      <c r="G283" s="21"/>
    </row>
    <row r="284" spans="7:7">
      <c r="G284" s="21"/>
    </row>
    <row r="285" spans="7:7">
      <c r="G285" s="21"/>
    </row>
    <row r="286" spans="7:7">
      <c r="G286" s="21"/>
    </row>
    <row r="287" spans="7:7">
      <c r="G287" s="21"/>
    </row>
    <row r="288" spans="7:7">
      <c r="G288" s="21"/>
    </row>
    <row r="289" spans="7:7">
      <c r="G289" s="21"/>
    </row>
    <row r="290" spans="7:7">
      <c r="G290" s="21"/>
    </row>
    <row r="291" spans="7:7">
      <c r="G291" s="21"/>
    </row>
    <row r="292" spans="7:7">
      <c r="G292" s="21"/>
    </row>
    <row r="293" spans="7:7">
      <c r="G293" s="21"/>
    </row>
    <row r="294" spans="7:7">
      <c r="G294" s="21"/>
    </row>
    <row r="295" spans="7:7">
      <c r="G295" s="21"/>
    </row>
    <row r="296" spans="7:7">
      <c r="G296" s="21"/>
    </row>
    <row r="297" spans="7:7">
      <c r="G297" s="21"/>
    </row>
    <row r="298" spans="7:7">
      <c r="G298" s="21"/>
    </row>
    <row r="299" spans="7:7">
      <c r="G299" s="21"/>
    </row>
    <row r="300" spans="7:7">
      <c r="G300" s="21"/>
    </row>
    <row r="301" spans="7:7">
      <c r="G301" s="21"/>
    </row>
    <row r="302" spans="7:7">
      <c r="G302" s="21"/>
    </row>
    <row r="303" spans="7:7">
      <c r="G303" s="21"/>
    </row>
    <row r="304" spans="7:7">
      <c r="G304" s="21"/>
    </row>
    <row r="305" spans="7:7">
      <c r="G305" s="21"/>
    </row>
    <row r="306" spans="7:7">
      <c r="G306" s="21"/>
    </row>
    <row r="307" spans="7:7">
      <c r="G307" s="21"/>
    </row>
    <row r="308" spans="7:7">
      <c r="G308" s="21"/>
    </row>
    <row r="309" spans="7:7">
      <c r="G309" s="21"/>
    </row>
    <row r="310" spans="7:7">
      <c r="G310" s="21"/>
    </row>
    <row r="311" spans="7:7">
      <c r="G311" s="21"/>
    </row>
    <row r="312" spans="7:7">
      <c r="G312" s="21"/>
    </row>
    <row r="313" spans="7:7">
      <c r="G313" s="21"/>
    </row>
    <row r="314" spans="7:7">
      <c r="G314" s="21"/>
    </row>
    <row r="315" spans="7:7">
      <c r="G315" s="21"/>
    </row>
    <row r="316" spans="7:7">
      <c r="G316" s="21"/>
    </row>
    <row r="317" spans="7:7">
      <c r="G317" s="21"/>
    </row>
    <row r="318" spans="7:7">
      <c r="G318" s="21"/>
    </row>
    <row r="319" spans="7:7">
      <c r="G319" s="21"/>
    </row>
    <row r="320" spans="7:7">
      <c r="G320" s="21"/>
    </row>
    <row r="321" spans="7:7">
      <c r="G321" s="21"/>
    </row>
    <row r="322" spans="7:7">
      <c r="G322" s="21"/>
    </row>
    <row r="323" spans="7:7">
      <c r="G323" s="21"/>
    </row>
    <row r="324" spans="7:7">
      <c r="G324" s="21"/>
    </row>
    <row r="325" spans="7:7">
      <c r="G325" s="21"/>
    </row>
    <row r="326" spans="7:7">
      <c r="G326" s="21"/>
    </row>
    <row r="327" spans="7:7">
      <c r="G327" s="21"/>
    </row>
    <row r="328" spans="7:7">
      <c r="G328" s="21"/>
    </row>
    <row r="329" spans="7:7">
      <c r="G329" s="21"/>
    </row>
    <row r="330" spans="7:7">
      <c r="G330" s="21"/>
    </row>
    <row r="331" spans="7:7">
      <c r="G331" s="21"/>
    </row>
    <row r="332" spans="7:7">
      <c r="G332" s="21"/>
    </row>
    <row r="333" spans="7:7">
      <c r="G333" s="21"/>
    </row>
    <row r="334" spans="7:7">
      <c r="G334" s="21"/>
    </row>
    <row r="335" spans="7:7">
      <c r="G335" s="21"/>
    </row>
    <row r="336" spans="7:7">
      <c r="G336" s="21"/>
    </row>
    <row r="337" spans="7:7">
      <c r="G337" s="21"/>
    </row>
    <row r="338" spans="7:7">
      <c r="G338" s="21"/>
    </row>
    <row r="339" spans="7:7">
      <c r="G339" s="21"/>
    </row>
    <row r="340" spans="7:7">
      <c r="G340" s="21"/>
    </row>
    <row r="341" spans="7:7">
      <c r="G341" s="21"/>
    </row>
    <row r="342" spans="7:7">
      <c r="G342" s="21"/>
    </row>
    <row r="343" spans="7:7">
      <c r="G343" s="21"/>
    </row>
    <row r="344" spans="7:7">
      <c r="G344" s="21"/>
    </row>
    <row r="345" spans="7:7">
      <c r="G345" s="21"/>
    </row>
    <row r="346" spans="7:7">
      <c r="G346" s="21"/>
    </row>
    <row r="347" spans="7:7">
      <c r="G347" s="21"/>
    </row>
    <row r="348" spans="7:7">
      <c r="G348" s="21"/>
    </row>
    <row r="349" spans="7:7">
      <c r="G349" s="21"/>
    </row>
    <row r="350" spans="7:7">
      <c r="G350" s="21"/>
    </row>
    <row r="351" spans="7:7">
      <c r="G351" s="21"/>
    </row>
    <row r="352" spans="7:7">
      <c r="G352" s="21"/>
    </row>
    <row r="353" spans="7:7">
      <c r="G353" s="21"/>
    </row>
    <row r="354" spans="7:7">
      <c r="G354" s="21"/>
    </row>
    <row r="355" spans="7:7">
      <c r="G355" s="21"/>
    </row>
    <row r="356" spans="7:7">
      <c r="G356" s="21"/>
    </row>
    <row r="357" spans="7:7">
      <c r="G357" s="21"/>
    </row>
    <row r="358" spans="7:7">
      <c r="G358" s="21"/>
    </row>
    <row r="359" spans="7:7">
      <c r="G359" s="21"/>
    </row>
    <row r="360" spans="7:7">
      <c r="G360" s="21"/>
    </row>
    <row r="361" spans="7:7">
      <c r="G361" s="21"/>
    </row>
    <row r="362" spans="7:7">
      <c r="G362" s="21"/>
    </row>
    <row r="363" spans="7:7">
      <c r="G363" s="21"/>
    </row>
    <row r="364" spans="7:7">
      <c r="G364" s="21"/>
    </row>
    <row r="365" spans="7:7">
      <c r="G365" s="21"/>
    </row>
    <row r="366" spans="7:7">
      <c r="G366" s="21"/>
    </row>
    <row r="367" spans="7:7">
      <c r="G367" s="21"/>
    </row>
    <row r="368" spans="7:7">
      <c r="G368" s="21"/>
    </row>
    <row r="369" spans="7:7">
      <c r="G369" s="21"/>
    </row>
    <row r="370" spans="7:7">
      <c r="G370" s="21"/>
    </row>
    <row r="371" spans="7:7">
      <c r="G371" s="21"/>
    </row>
    <row r="372" spans="7:7">
      <c r="G372" s="21"/>
    </row>
    <row r="373" spans="7:7">
      <c r="G373" s="21"/>
    </row>
    <row r="374" spans="7:7">
      <c r="G374" s="21"/>
    </row>
    <row r="375" spans="7:7">
      <c r="G375" s="21"/>
    </row>
    <row r="376" spans="7:7">
      <c r="G376" s="21"/>
    </row>
    <row r="377" spans="7:7">
      <c r="G377" s="21"/>
    </row>
    <row r="378" spans="7:7">
      <c r="G378" s="21"/>
    </row>
    <row r="379" spans="7:7">
      <c r="G379" s="21"/>
    </row>
    <row r="380" spans="7:7">
      <c r="G380" s="21"/>
    </row>
    <row r="381" spans="7:7">
      <c r="G381" s="21"/>
    </row>
    <row r="382" spans="7:7">
      <c r="G382" s="21"/>
    </row>
    <row r="383" spans="7:7">
      <c r="G383" s="21"/>
    </row>
    <row r="384" spans="7:7">
      <c r="G384" s="21"/>
    </row>
    <row r="385" spans="7:7">
      <c r="G385" s="21"/>
    </row>
    <row r="386" spans="7:7">
      <c r="G386" s="21"/>
    </row>
    <row r="387" spans="7:7">
      <c r="G387" s="21"/>
    </row>
    <row r="388" spans="7:7">
      <c r="G388" s="21"/>
    </row>
    <row r="389" spans="7:7">
      <c r="G389" s="21"/>
    </row>
    <row r="390" spans="7:7">
      <c r="G390" s="21"/>
    </row>
    <row r="391" spans="7:7">
      <c r="G391" s="21"/>
    </row>
    <row r="392" spans="7:7">
      <c r="G392" s="21"/>
    </row>
    <row r="393" spans="7:7">
      <c r="G393" s="21"/>
    </row>
    <row r="394" spans="7:7">
      <c r="G394" s="21"/>
    </row>
    <row r="395" spans="7:7">
      <c r="G395" s="21"/>
    </row>
    <row r="396" spans="7:7">
      <c r="G396" s="21"/>
    </row>
    <row r="397" spans="7:7">
      <c r="G397" s="21"/>
    </row>
    <row r="398" spans="7:7">
      <c r="G398" s="21"/>
    </row>
    <row r="399" spans="7:7">
      <c r="G399" s="21"/>
    </row>
    <row r="400" spans="7:7">
      <c r="G400" s="21"/>
    </row>
    <row r="401" spans="7:7">
      <c r="G401" s="21"/>
    </row>
    <row r="402" spans="7:7">
      <c r="G402" s="21"/>
    </row>
    <row r="403" spans="7:7">
      <c r="G403" s="21"/>
    </row>
    <row r="404" spans="7:7">
      <c r="G404" s="21"/>
    </row>
    <row r="405" spans="7:7">
      <c r="G405" s="21"/>
    </row>
    <row r="406" spans="7:7">
      <c r="G406" s="21"/>
    </row>
    <row r="407" spans="7:7">
      <c r="G407" s="21"/>
    </row>
    <row r="408" spans="7:7">
      <c r="G408" s="21"/>
    </row>
    <row r="409" spans="7:7">
      <c r="G409" s="21"/>
    </row>
    <row r="410" spans="7:7">
      <c r="G410" s="21"/>
    </row>
    <row r="411" spans="7:7">
      <c r="G411" s="21"/>
    </row>
    <row r="412" spans="7:7">
      <c r="G412" s="21"/>
    </row>
    <row r="413" spans="7:7">
      <c r="G413" s="21"/>
    </row>
    <row r="414" spans="7:7">
      <c r="G414" s="21"/>
    </row>
    <row r="415" spans="7:7">
      <c r="G415" s="21"/>
    </row>
    <row r="416" spans="7:7">
      <c r="G416" s="21"/>
    </row>
    <row r="417" spans="7:7">
      <c r="G417" s="21"/>
    </row>
    <row r="418" spans="7:7">
      <c r="G418" s="21"/>
    </row>
    <row r="419" spans="7:7">
      <c r="G419" s="21"/>
    </row>
    <row r="420" spans="7:7">
      <c r="G420" s="21"/>
    </row>
    <row r="421" spans="7:7">
      <c r="G421" s="21"/>
    </row>
    <row r="422" spans="7:7">
      <c r="G422" s="21"/>
    </row>
    <row r="423" spans="7:7">
      <c r="G423" s="21"/>
    </row>
    <row r="424" spans="7:7">
      <c r="G424" s="21"/>
    </row>
    <row r="425" spans="7:7">
      <c r="G425" s="21"/>
    </row>
    <row r="426" spans="7:7">
      <c r="G426" s="21"/>
    </row>
    <row r="427" spans="7:7">
      <c r="G427" s="21"/>
    </row>
    <row r="428" spans="7:7">
      <c r="G428" s="21"/>
    </row>
    <row r="429" spans="7:7">
      <c r="G429" s="21"/>
    </row>
    <row r="430" spans="7:7">
      <c r="G430" s="21"/>
    </row>
    <row r="431" spans="7:7">
      <c r="G431" s="21"/>
    </row>
    <row r="432" spans="7:7">
      <c r="G432" s="21"/>
    </row>
    <row r="433" spans="7:7">
      <c r="G433" s="21"/>
    </row>
    <row r="434" spans="7:7">
      <c r="G434" s="21"/>
    </row>
    <row r="435" spans="7:7">
      <c r="G435" s="21"/>
    </row>
    <row r="436" spans="7:7">
      <c r="G436" s="21"/>
    </row>
    <row r="437" spans="7:7">
      <c r="G437" s="21"/>
    </row>
    <row r="438" spans="7:7">
      <c r="G438" s="21"/>
    </row>
    <row r="439" spans="7:7">
      <c r="G439" s="21"/>
    </row>
    <row r="440" spans="7:7">
      <c r="G440" s="21"/>
    </row>
    <row r="441" spans="7:7">
      <c r="G441" s="21"/>
    </row>
    <row r="442" spans="7:7">
      <c r="G442" s="21"/>
    </row>
    <row r="443" spans="7:7">
      <c r="G443" s="21"/>
    </row>
    <row r="444" spans="7:7">
      <c r="G444" s="21"/>
    </row>
    <row r="445" spans="7:7">
      <c r="G445" s="21"/>
    </row>
    <row r="446" spans="7:7">
      <c r="G446" s="21"/>
    </row>
    <row r="447" spans="7:7">
      <c r="G447" s="21"/>
    </row>
    <row r="448" spans="7:7">
      <c r="G448" s="21"/>
    </row>
    <row r="449" spans="7:7">
      <c r="G449" s="21"/>
    </row>
    <row r="450" spans="7:7">
      <c r="G450" s="21"/>
    </row>
    <row r="451" spans="7:7">
      <c r="G451" s="21"/>
    </row>
    <row r="452" spans="7:7">
      <c r="G452" s="21"/>
    </row>
    <row r="453" spans="7:7">
      <c r="G453" s="21"/>
    </row>
    <row r="454" spans="7:7">
      <c r="G454" s="21"/>
    </row>
    <row r="455" spans="7:7">
      <c r="G455" s="21"/>
    </row>
    <row r="456" spans="7:7">
      <c r="G456" s="21"/>
    </row>
    <row r="457" spans="7:7">
      <c r="G457" s="21"/>
    </row>
    <row r="458" spans="7:7">
      <c r="G458" s="21"/>
    </row>
    <row r="459" spans="7:7">
      <c r="G459" s="21"/>
    </row>
    <row r="460" spans="7:7">
      <c r="G460" s="21"/>
    </row>
    <row r="461" spans="7:7">
      <c r="G461" s="21"/>
    </row>
    <row r="462" spans="7:7">
      <c r="G462" s="21"/>
    </row>
    <row r="463" spans="7:7">
      <c r="G463" s="21"/>
    </row>
    <row r="464" spans="7:7">
      <c r="G464" s="21"/>
    </row>
    <row r="465" spans="7:7">
      <c r="G465" s="21"/>
    </row>
    <row r="466" spans="7:7">
      <c r="G466" s="21"/>
    </row>
    <row r="467" spans="7:7">
      <c r="G467" s="21"/>
    </row>
    <row r="468" spans="7:7">
      <c r="G468" s="21"/>
    </row>
    <row r="469" spans="7:7">
      <c r="G469" s="21"/>
    </row>
    <row r="470" spans="7:7">
      <c r="G470" s="21"/>
    </row>
    <row r="471" spans="7:7">
      <c r="G471" s="21"/>
    </row>
    <row r="472" spans="7:7">
      <c r="G472" s="21"/>
    </row>
    <row r="473" spans="7:7">
      <c r="G473" s="21"/>
    </row>
    <row r="474" spans="7:7">
      <c r="G474" s="21"/>
    </row>
    <row r="475" spans="7:7">
      <c r="G475" s="21"/>
    </row>
    <row r="476" spans="7:7">
      <c r="G476" s="21"/>
    </row>
    <row r="477" spans="7:7">
      <c r="G477" s="21"/>
    </row>
    <row r="478" spans="7:7">
      <c r="G478" s="21"/>
    </row>
    <row r="479" spans="7:7">
      <c r="G479" s="21"/>
    </row>
    <row r="480" spans="7:7">
      <c r="G480" s="21"/>
    </row>
    <row r="481" spans="7:7">
      <c r="G481" s="21"/>
    </row>
    <row r="482" spans="7:7">
      <c r="G482" s="21"/>
    </row>
    <row r="483" spans="7:7">
      <c r="G483" s="21"/>
    </row>
    <row r="484" spans="7:7">
      <c r="G484" s="21"/>
    </row>
    <row r="485" spans="7:7">
      <c r="G485" s="21"/>
    </row>
    <row r="486" spans="7:7">
      <c r="G486" s="21"/>
    </row>
    <row r="487" spans="7:7">
      <c r="G487" s="21"/>
    </row>
    <row r="488" spans="7:7">
      <c r="G488" s="21"/>
    </row>
    <row r="489" spans="7:7">
      <c r="G489" s="21"/>
    </row>
    <row r="490" spans="7:7">
      <c r="G490" s="21"/>
    </row>
    <row r="491" spans="7:7">
      <c r="G491" s="21"/>
    </row>
    <row r="492" spans="7:7">
      <c r="G492" s="21"/>
    </row>
    <row r="493" spans="7:7">
      <c r="G493" s="21"/>
    </row>
    <row r="494" spans="7:7">
      <c r="G494" s="21"/>
    </row>
    <row r="495" spans="7:7">
      <c r="G495" s="21"/>
    </row>
    <row r="496" spans="7:7">
      <c r="G496" s="21"/>
    </row>
    <row r="497" spans="7:7">
      <c r="G497" s="21"/>
    </row>
    <row r="498" spans="7:7">
      <c r="G498" s="21"/>
    </row>
    <row r="499" spans="7:7">
      <c r="G499" s="21"/>
    </row>
    <row r="500" spans="7:7">
      <c r="G500" s="21"/>
    </row>
    <row r="501" spans="7:7">
      <c r="G501" s="21"/>
    </row>
    <row r="502" spans="7:7">
      <c r="G502" s="21"/>
    </row>
    <row r="503" spans="7:7">
      <c r="G503" s="21"/>
    </row>
    <row r="504" spans="7:7">
      <c r="G504" s="21"/>
    </row>
    <row r="505" spans="7:7">
      <c r="G505" s="21"/>
    </row>
    <row r="506" spans="7:7">
      <c r="G506" s="21"/>
    </row>
    <row r="507" spans="7:7">
      <c r="G507" s="21"/>
    </row>
    <row r="508" spans="7:7">
      <c r="G508" s="21"/>
    </row>
    <row r="509" spans="7:7">
      <c r="G509" s="21"/>
    </row>
    <row r="510" spans="7:7">
      <c r="G510" s="21"/>
    </row>
    <row r="511" spans="7:7">
      <c r="G511" s="21"/>
    </row>
    <row r="512" spans="7:7">
      <c r="G512" s="21"/>
    </row>
    <row r="513" spans="7:7">
      <c r="G513" s="21"/>
    </row>
    <row r="514" spans="7:7">
      <c r="G514" s="21"/>
    </row>
    <row r="515" spans="7:7">
      <c r="G515" s="21"/>
    </row>
    <row r="516" spans="7:7">
      <c r="G516" s="21"/>
    </row>
    <row r="517" spans="7:7">
      <c r="G517" s="21"/>
    </row>
    <row r="518" spans="7:7">
      <c r="G518" s="21"/>
    </row>
    <row r="519" spans="7:7">
      <c r="G519" s="21"/>
    </row>
    <row r="520" spans="7:7">
      <c r="G520" s="21"/>
    </row>
    <row r="521" spans="7:7">
      <c r="G521" s="21"/>
    </row>
    <row r="522" spans="7:7">
      <c r="G522" s="21"/>
    </row>
    <row r="523" spans="7:7">
      <c r="G523" s="21"/>
    </row>
    <row r="524" spans="7:7">
      <c r="G524" s="21"/>
    </row>
    <row r="525" spans="7:7">
      <c r="G525" s="21"/>
    </row>
    <row r="526" spans="7:7">
      <c r="G526" s="21"/>
    </row>
    <row r="527" spans="7:7">
      <c r="G527" s="21"/>
    </row>
    <row r="528" spans="7:7">
      <c r="G528" s="21"/>
    </row>
    <row r="529" spans="7:7">
      <c r="G529" s="21"/>
    </row>
    <row r="530" spans="7:7">
      <c r="G530" s="21"/>
    </row>
    <row r="531" spans="7:7">
      <c r="G531" s="21"/>
    </row>
    <row r="532" spans="7:7">
      <c r="G532" s="21"/>
    </row>
    <row r="533" spans="7:7">
      <c r="G533" s="21"/>
    </row>
    <row r="534" spans="7:7">
      <c r="G534" s="21"/>
    </row>
    <row r="535" spans="7:7">
      <c r="G535" s="21"/>
    </row>
    <row r="536" spans="7:7">
      <c r="G536" s="21"/>
    </row>
    <row r="537" spans="7:7">
      <c r="G537" s="21"/>
    </row>
    <row r="538" spans="7:7">
      <c r="G538" s="21"/>
    </row>
    <row r="539" spans="7:7">
      <c r="G539" s="21"/>
    </row>
    <row r="540" spans="7:7">
      <c r="G540" s="21"/>
    </row>
    <row r="541" spans="7:7">
      <c r="G541" s="21"/>
    </row>
    <row r="542" spans="7:7">
      <c r="G542" s="21"/>
    </row>
    <row r="543" spans="7:7">
      <c r="G543" s="21"/>
    </row>
    <row r="544" spans="7:7">
      <c r="G544" s="21"/>
    </row>
    <row r="545" spans="7:7">
      <c r="G545" s="21"/>
    </row>
    <row r="546" spans="7:7">
      <c r="G546" s="21"/>
    </row>
    <row r="547" spans="7:7">
      <c r="G547" s="21"/>
    </row>
    <row r="548" spans="7:7">
      <c r="G548" s="21"/>
    </row>
    <row r="549" spans="7:7">
      <c r="G549" s="21"/>
    </row>
    <row r="550" spans="7:7">
      <c r="G550" s="21"/>
    </row>
    <row r="551" spans="7:7">
      <c r="G551" s="21"/>
    </row>
    <row r="552" spans="7:7">
      <c r="G552" s="21"/>
    </row>
    <row r="553" spans="7:7">
      <c r="G553" s="21"/>
    </row>
    <row r="554" spans="7:7">
      <c r="G554" s="21"/>
    </row>
    <row r="555" spans="7:7">
      <c r="G555" s="21"/>
    </row>
    <row r="556" spans="7:7">
      <c r="G556" s="21"/>
    </row>
    <row r="557" spans="7:7">
      <c r="G557" s="21"/>
    </row>
    <row r="558" spans="7:7">
      <c r="G558" s="21"/>
    </row>
    <row r="559" spans="7:7">
      <c r="G559" s="21"/>
    </row>
    <row r="560" spans="7:7">
      <c r="G560" s="21"/>
    </row>
    <row r="561" spans="7:7">
      <c r="G561" s="21"/>
    </row>
    <row r="562" spans="7:7">
      <c r="G562" s="21"/>
    </row>
    <row r="563" spans="7:7">
      <c r="G563" s="21"/>
    </row>
    <row r="564" spans="7:7">
      <c r="G564" s="21"/>
    </row>
    <row r="565" spans="7:7">
      <c r="G565" s="21"/>
    </row>
    <row r="566" spans="7:7">
      <c r="G566" s="21"/>
    </row>
    <row r="567" spans="7:7">
      <c r="G567" s="21"/>
    </row>
    <row r="568" spans="7:7">
      <c r="G568" s="21"/>
    </row>
    <row r="569" spans="7:7">
      <c r="G569" s="21"/>
    </row>
    <row r="570" spans="7:7">
      <c r="G570" s="21"/>
    </row>
    <row r="571" spans="7:7">
      <c r="G571" s="21"/>
    </row>
    <row r="572" spans="7:7">
      <c r="G572" s="21"/>
    </row>
    <row r="573" spans="7:7">
      <c r="G573" s="21"/>
    </row>
    <row r="574" spans="7:7">
      <c r="G574" s="21"/>
    </row>
    <row r="575" spans="7:7">
      <c r="G575" s="21"/>
    </row>
    <row r="576" spans="7:7">
      <c r="G576" s="21"/>
    </row>
    <row r="577" spans="7:7">
      <c r="G577" s="21"/>
    </row>
    <row r="578" spans="7:7">
      <c r="G578" s="21"/>
    </row>
    <row r="579" spans="7:7">
      <c r="G579" s="21"/>
    </row>
    <row r="580" spans="7:7">
      <c r="G580" s="21"/>
    </row>
    <row r="581" spans="7:7">
      <c r="G581" s="21"/>
    </row>
    <row r="582" spans="7:7">
      <c r="G582" s="21"/>
    </row>
    <row r="583" spans="7:7">
      <c r="G583" s="21"/>
    </row>
    <row r="584" spans="7:7">
      <c r="G584" s="21"/>
    </row>
    <row r="585" spans="7:7">
      <c r="G585" s="21"/>
    </row>
    <row r="586" spans="7:7">
      <c r="G586" s="21"/>
    </row>
    <row r="587" spans="7:7">
      <c r="G587" s="21"/>
    </row>
    <row r="588" spans="7:7">
      <c r="G588" s="21"/>
    </row>
    <row r="589" spans="7:7">
      <c r="G589" s="21"/>
    </row>
    <row r="590" spans="7:7">
      <c r="G590" s="21"/>
    </row>
    <row r="591" spans="7:7">
      <c r="G591" s="21"/>
    </row>
    <row r="592" spans="7:7">
      <c r="G592" s="21"/>
    </row>
    <row r="593" spans="7:7">
      <c r="G593" s="21"/>
    </row>
    <row r="594" spans="7:7">
      <c r="G594" s="21"/>
    </row>
    <row r="595" spans="7:7">
      <c r="G595" s="21"/>
    </row>
    <row r="596" spans="7:7">
      <c r="G596" s="21"/>
    </row>
    <row r="597" spans="7:7">
      <c r="G597" s="21"/>
    </row>
    <row r="598" spans="7:7">
      <c r="G598" s="21"/>
    </row>
    <row r="599" spans="7:7">
      <c r="G599" s="21"/>
    </row>
    <row r="600" spans="7:7">
      <c r="G600" s="21"/>
    </row>
    <row r="601" spans="7:7">
      <c r="G601" s="21"/>
    </row>
    <row r="602" spans="7:7">
      <c r="G602" s="21"/>
    </row>
    <row r="603" spans="7:7">
      <c r="G603" s="21"/>
    </row>
    <row r="604" spans="7:7">
      <c r="G604" s="21"/>
    </row>
    <row r="605" spans="7:7">
      <c r="G605" s="21"/>
    </row>
    <row r="606" spans="7:7">
      <c r="G606" s="21"/>
    </row>
    <row r="607" spans="7:7">
      <c r="G607" s="21"/>
    </row>
    <row r="608" spans="7:7">
      <c r="G608" s="21"/>
    </row>
    <row r="609" spans="7:7">
      <c r="G609" s="21"/>
    </row>
    <row r="610" spans="7:7">
      <c r="G610" s="21"/>
    </row>
    <row r="611" spans="7:7">
      <c r="G611" s="21"/>
    </row>
    <row r="612" spans="7:7">
      <c r="G612" s="21"/>
    </row>
    <row r="613" spans="7:7">
      <c r="G613" s="21"/>
    </row>
    <row r="614" spans="7:7">
      <c r="G614" s="21"/>
    </row>
    <row r="615" spans="7:7">
      <c r="G615" s="21"/>
    </row>
    <row r="616" spans="7:7">
      <c r="G616" s="21"/>
    </row>
    <row r="617" spans="7:7">
      <c r="G617" s="21"/>
    </row>
    <row r="618" spans="7:7">
      <c r="G618" s="21"/>
    </row>
    <row r="619" spans="7:7">
      <c r="G619" s="21"/>
    </row>
    <row r="620" spans="7:7">
      <c r="G620" s="21"/>
    </row>
    <row r="621" spans="7:7">
      <c r="G621" s="21"/>
    </row>
    <row r="622" spans="7:7">
      <c r="G622" s="21"/>
    </row>
    <row r="623" spans="7:7">
      <c r="G623" s="21"/>
    </row>
    <row r="624" spans="7:7">
      <c r="G624" s="21"/>
    </row>
    <row r="625" spans="7:7">
      <c r="G625" s="21"/>
    </row>
    <row r="626" spans="7:7">
      <c r="G626" s="21"/>
    </row>
    <row r="627" spans="7:7">
      <c r="G627" s="21"/>
    </row>
    <row r="628" spans="7:7">
      <c r="G628" s="21"/>
    </row>
    <row r="629" spans="7:7">
      <c r="G629" s="21"/>
    </row>
    <row r="630" spans="7:7">
      <c r="G630" s="21"/>
    </row>
    <row r="631" spans="7:7">
      <c r="G631" s="21"/>
    </row>
    <row r="632" spans="7:7">
      <c r="G632" s="21"/>
    </row>
    <row r="633" spans="7:7">
      <c r="G633" s="21"/>
    </row>
    <row r="634" spans="7:7">
      <c r="G634" s="21"/>
    </row>
    <row r="635" spans="7:7">
      <c r="G635" s="21"/>
    </row>
    <row r="636" spans="7:7">
      <c r="G636" s="21"/>
    </row>
    <row r="637" spans="7:7">
      <c r="G637" s="21"/>
    </row>
    <row r="638" spans="7:7">
      <c r="G638" s="21"/>
    </row>
    <row r="639" spans="7:7">
      <c r="G639" s="21"/>
    </row>
    <row r="640" spans="7:7">
      <c r="G640" s="21"/>
    </row>
    <row r="641" spans="7:7">
      <c r="G641" s="21"/>
    </row>
    <row r="642" spans="7:7">
      <c r="G642" s="21"/>
    </row>
    <row r="643" spans="7:7">
      <c r="G643" s="21"/>
    </row>
    <row r="644" spans="7:7">
      <c r="G644" s="21"/>
    </row>
    <row r="645" spans="7:7">
      <c r="G645" s="21"/>
    </row>
    <row r="646" spans="7:7">
      <c r="G646" s="21"/>
    </row>
    <row r="647" spans="7:7">
      <c r="G647" s="21"/>
    </row>
    <row r="648" spans="7:7">
      <c r="G648" s="21"/>
    </row>
    <row r="649" spans="7:7">
      <c r="G649" s="21"/>
    </row>
    <row r="650" spans="7:7">
      <c r="G650" s="21"/>
    </row>
    <row r="651" spans="7:7">
      <c r="G651" s="21"/>
    </row>
    <row r="652" spans="7:7">
      <c r="G652" s="21"/>
    </row>
    <row r="653" spans="7:7">
      <c r="G653" s="21"/>
    </row>
    <row r="654" spans="7:7">
      <c r="G654" s="21"/>
    </row>
    <row r="655" spans="7:7">
      <c r="G655" s="21"/>
    </row>
    <row r="656" spans="7:7">
      <c r="G656" s="21"/>
    </row>
    <row r="657" spans="7:7">
      <c r="G657" s="21"/>
    </row>
    <row r="658" spans="7:7">
      <c r="G658" s="21"/>
    </row>
    <row r="659" spans="7:7">
      <c r="G659" s="21"/>
    </row>
    <row r="660" spans="7:7">
      <c r="G660" s="21"/>
    </row>
    <row r="661" spans="7:7">
      <c r="G661" s="21"/>
    </row>
    <row r="662" spans="7:7">
      <c r="G662" s="21"/>
    </row>
    <row r="663" spans="7:7">
      <c r="G663" s="21"/>
    </row>
    <row r="664" spans="7:7">
      <c r="G664" s="21"/>
    </row>
    <row r="665" spans="7:7">
      <c r="G665" s="21"/>
    </row>
    <row r="666" spans="7:7">
      <c r="G666" s="21"/>
    </row>
    <row r="667" spans="7:7">
      <c r="G667" s="21"/>
    </row>
    <row r="668" spans="7:7">
      <c r="G668" s="21"/>
    </row>
    <row r="669" spans="7:7">
      <c r="G669" s="21"/>
    </row>
    <row r="670" spans="7:7">
      <c r="G670" s="21"/>
    </row>
    <row r="671" spans="7:7">
      <c r="G671" s="21"/>
    </row>
    <row r="672" spans="7:7">
      <c r="G672" s="21"/>
    </row>
    <row r="673" spans="7:7">
      <c r="G673" s="21"/>
    </row>
    <row r="674" spans="7:7">
      <c r="G674" s="21"/>
    </row>
    <row r="675" spans="7:7">
      <c r="G675" s="21"/>
    </row>
    <row r="676" spans="7:7">
      <c r="G676" s="21"/>
    </row>
    <row r="677" spans="7:7">
      <c r="G677" s="21"/>
    </row>
    <row r="678" spans="7:7">
      <c r="G678" s="21"/>
    </row>
    <row r="679" spans="7:7">
      <c r="G679" s="21"/>
    </row>
    <row r="680" spans="7:7">
      <c r="G680" s="21"/>
    </row>
    <row r="681" spans="7:7">
      <c r="G681" s="21"/>
    </row>
    <row r="682" spans="7:7">
      <c r="G682" s="21"/>
    </row>
    <row r="683" spans="7:7">
      <c r="G683" s="21"/>
    </row>
    <row r="684" spans="7:7">
      <c r="G684" s="21"/>
    </row>
    <row r="685" spans="7:7">
      <c r="G685" s="21"/>
    </row>
    <row r="686" spans="7:7">
      <c r="G686" s="21"/>
    </row>
    <row r="687" spans="7:7">
      <c r="G687" s="21"/>
    </row>
    <row r="688" spans="7:7">
      <c r="G688" s="21"/>
    </row>
    <row r="689" spans="7:7">
      <c r="G689" s="21"/>
    </row>
    <row r="690" spans="7:7">
      <c r="G690" s="21"/>
    </row>
    <row r="691" spans="7:7">
      <c r="G691" s="21"/>
    </row>
    <row r="692" spans="7:7">
      <c r="G692" s="21"/>
    </row>
    <row r="693" spans="7:7">
      <c r="G693" s="21"/>
    </row>
    <row r="694" spans="7:7">
      <c r="G694" s="21"/>
    </row>
    <row r="695" spans="7:7">
      <c r="G695" s="21"/>
    </row>
    <row r="696" spans="7:7">
      <c r="G696" s="21"/>
    </row>
    <row r="697" spans="7:7">
      <c r="G697" s="21"/>
    </row>
    <row r="698" spans="7:7">
      <c r="G698" s="21"/>
    </row>
    <row r="699" spans="7:7">
      <c r="G699" s="21"/>
    </row>
    <row r="700" spans="7:7">
      <c r="G700" s="21"/>
    </row>
    <row r="701" spans="7:7">
      <c r="G701" s="21"/>
    </row>
    <row r="702" spans="7:7">
      <c r="G702" s="21"/>
    </row>
    <row r="703" spans="7:7">
      <c r="G703" s="21"/>
    </row>
    <row r="704" spans="7:7">
      <c r="G704" s="21"/>
    </row>
    <row r="705" spans="7:7">
      <c r="G705" s="21"/>
    </row>
    <row r="706" spans="7:7">
      <c r="G706" s="21"/>
    </row>
    <row r="707" spans="7:7">
      <c r="G707" s="21"/>
    </row>
    <row r="708" spans="7:7">
      <c r="G708" s="21"/>
    </row>
    <row r="709" spans="7:7">
      <c r="G709" s="21"/>
    </row>
    <row r="710" spans="7:7">
      <c r="G710" s="21"/>
    </row>
    <row r="711" spans="7:7">
      <c r="G711" s="21"/>
    </row>
    <row r="712" spans="7:7">
      <c r="G712" s="21"/>
    </row>
    <row r="713" spans="7:7">
      <c r="G713" s="21"/>
    </row>
    <row r="714" spans="7:7">
      <c r="G714" s="21"/>
    </row>
    <row r="715" spans="7:7">
      <c r="G715" s="21"/>
    </row>
    <row r="716" spans="7:7">
      <c r="G716" s="21"/>
    </row>
    <row r="717" spans="7:7">
      <c r="G717" s="21"/>
    </row>
    <row r="718" spans="7:7">
      <c r="G718" s="21"/>
    </row>
    <row r="719" spans="7:7">
      <c r="G719" s="21"/>
    </row>
    <row r="720" spans="7:7">
      <c r="G720" s="21"/>
    </row>
    <row r="721" spans="7:7">
      <c r="G721" s="21"/>
    </row>
    <row r="722" spans="7:7">
      <c r="G722" s="21"/>
    </row>
    <row r="723" spans="7:7">
      <c r="G723" s="21"/>
    </row>
    <row r="724" spans="7:7">
      <c r="G724" s="21"/>
    </row>
    <row r="725" spans="7:7">
      <c r="G725" s="21"/>
    </row>
    <row r="726" spans="7:7">
      <c r="G726" s="21"/>
    </row>
    <row r="727" spans="7:7">
      <c r="G727" s="21"/>
    </row>
    <row r="728" spans="7:7">
      <c r="G728" s="21"/>
    </row>
    <row r="729" spans="7:7">
      <c r="G729" s="21"/>
    </row>
    <row r="730" spans="7:7">
      <c r="G730" s="21"/>
    </row>
    <row r="731" spans="7:7">
      <c r="G731" s="21"/>
    </row>
    <row r="732" spans="7:7">
      <c r="G732" s="21"/>
    </row>
    <row r="733" spans="7:7">
      <c r="G733" s="21"/>
    </row>
    <row r="734" spans="7:7">
      <c r="G734" s="21"/>
    </row>
    <row r="735" spans="7:7">
      <c r="G735" s="21"/>
    </row>
    <row r="736" spans="7:7">
      <c r="G736" s="21"/>
    </row>
    <row r="737" spans="7:7">
      <c r="G737" s="21"/>
    </row>
    <row r="738" spans="7:7">
      <c r="G738" s="21"/>
    </row>
    <row r="739" spans="7:7">
      <c r="G739" s="21"/>
    </row>
    <row r="740" spans="7:7">
      <c r="G740" s="21"/>
    </row>
    <row r="741" spans="7:7">
      <c r="G741" s="21"/>
    </row>
    <row r="742" spans="7:7">
      <c r="G742" s="21"/>
    </row>
    <row r="743" spans="7:7">
      <c r="G743" s="21"/>
    </row>
    <row r="744" spans="7:7">
      <c r="G744" s="21"/>
    </row>
    <row r="745" spans="7:7">
      <c r="G745" s="21"/>
    </row>
    <row r="746" spans="7:7">
      <c r="G746" s="21"/>
    </row>
    <row r="747" spans="7:7">
      <c r="G747" s="21"/>
    </row>
    <row r="748" spans="7:7">
      <c r="G748" s="21"/>
    </row>
    <row r="749" spans="7:7">
      <c r="G749" s="21"/>
    </row>
    <row r="750" spans="7:7">
      <c r="G750" s="21"/>
    </row>
    <row r="751" spans="7:7">
      <c r="G751" s="21"/>
    </row>
    <row r="752" spans="7:7">
      <c r="G752" s="21"/>
    </row>
    <row r="753" spans="7:7">
      <c r="G753" s="21"/>
    </row>
    <row r="754" spans="7:7">
      <c r="G754" s="21"/>
    </row>
    <row r="755" spans="7:7">
      <c r="G755" s="21"/>
    </row>
    <row r="756" spans="7:7">
      <c r="G756" s="21"/>
    </row>
    <row r="757" spans="7:7">
      <c r="G757" s="21"/>
    </row>
    <row r="758" spans="7:7">
      <c r="G758" s="21"/>
    </row>
    <row r="759" spans="7:7">
      <c r="G759" s="21"/>
    </row>
    <row r="760" spans="7:7">
      <c r="G760" s="21"/>
    </row>
    <row r="761" spans="7:7">
      <c r="G761" s="21"/>
    </row>
    <row r="762" spans="7:7">
      <c r="G762" s="21"/>
    </row>
    <row r="763" spans="7:7">
      <c r="G763" s="21"/>
    </row>
    <row r="764" spans="7:7">
      <c r="G764" s="21"/>
    </row>
    <row r="765" spans="7:7">
      <c r="G765" s="21"/>
    </row>
    <row r="766" spans="7:7">
      <c r="G766" s="21"/>
    </row>
    <row r="767" spans="7:7">
      <c r="G767" s="21"/>
    </row>
    <row r="768" spans="7:7">
      <c r="G768" s="21"/>
    </row>
    <row r="769" spans="7:7">
      <c r="G769" s="21"/>
    </row>
    <row r="770" spans="7:7">
      <c r="G770" s="21"/>
    </row>
    <row r="771" spans="7:7">
      <c r="G771" s="21"/>
    </row>
    <row r="772" spans="7:7">
      <c r="G772" s="21"/>
    </row>
    <row r="773" spans="7:7">
      <c r="G773" s="21"/>
    </row>
    <row r="774" spans="7:7">
      <c r="G774" s="21"/>
    </row>
    <row r="775" spans="7:7">
      <c r="G775" s="21"/>
    </row>
    <row r="776" spans="7:7">
      <c r="G776" s="21"/>
    </row>
    <row r="777" spans="7:7">
      <c r="G777" s="21"/>
    </row>
    <row r="778" spans="7:7">
      <c r="G778" s="21"/>
    </row>
    <row r="779" spans="7:7">
      <c r="G779" s="21"/>
    </row>
    <row r="780" spans="7:7">
      <c r="G780" s="21"/>
    </row>
    <row r="781" spans="7:7">
      <c r="G781" s="21"/>
    </row>
    <row r="782" spans="7:7">
      <c r="G782" s="21"/>
    </row>
    <row r="783" spans="7:7">
      <c r="G783" s="21"/>
    </row>
    <row r="784" spans="7:7">
      <c r="G784" s="21"/>
    </row>
    <row r="785" spans="7:7">
      <c r="G785" s="21"/>
    </row>
    <row r="786" spans="7:7">
      <c r="G786" s="21"/>
    </row>
    <row r="787" spans="7:7">
      <c r="G787" s="21"/>
    </row>
    <row r="788" spans="7:7">
      <c r="G788" s="21"/>
    </row>
    <row r="789" spans="7:7">
      <c r="G789" s="21"/>
    </row>
    <row r="790" spans="7:7">
      <c r="G790" s="21"/>
    </row>
    <row r="791" spans="7:7">
      <c r="G791" s="21"/>
    </row>
    <row r="792" spans="7:7">
      <c r="G792" s="21"/>
    </row>
    <row r="793" spans="7:7">
      <c r="G793" s="21"/>
    </row>
    <row r="794" spans="7:7">
      <c r="G794" s="21"/>
    </row>
    <row r="795" spans="7:7">
      <c r="G795" s="21"/>
    </row>
    <row r="796" spans="7:7">
      <c r="G796" s="21"/>
    </row>
    <row r="797" spans="7:7">
      <c r="G797" s="21"/>
    </row>
    <row r="798" spans="7:7">
      <c r="G798" s="21"/>
    </row>
    <row r="799" spans="7:7">
      <c r="G799" s="21"/>
    </row>
    <row r="800" spans="7:7">
      <c r="G800" s="21"/>
    </row>
    <row r="801" spans="7:7">
      <c r="G801" s="21"/>
    </row>
    <row r="802" spans="7:7">
      <c r="G802" s="21"/>
    </row>
    <row r="803" spans="7:7">
      <c r="G803" s="21"/>
    </row>
    <row r="804" spans="7:7">
      <c r="G804" s="21"/>
    </row>
    <row r="805" spans="7:7">
      <c r="G805" s="21"/>
    </row>
    <row r="806" spans="7:7">
      <c r="G806" s="21"/>
    </row>
    <row r="807" spans="7:7">
      <c r="G807" s="21"/>
    </row>
    <row r="808" spans="7:7">
      <c r="G808" s="21"/>
    </row>
    <row r="809" spans="7:7">
      <c r="G809" s="21"/>
    </row>
    <row r="810" spans="7:7">
      <c r="G810" s="21"/>
    </row>
    <row r="811" spans="7:7">
      <c r="G811" s="21"/>
    </row>
    <row r="812" spans="7:7">
      <c r="G812" s="21"/>
    </row>
    <row r="813" spans="7:7">
      <c r="G813" s="21"/>
    </row>
    <row r="814" spans="7:7">
      <c r="G814" s="21"/>
    </row>
    <row r="815" spans="7:7">
      <c r="G815" s="21"/>
    </row>
    <row r="816" spans="7:7">
      <c r="G816" s="21"/>
    </row>
    <row r="817" spans="7:7">
      <c r="G817" s="21"/>
    </row>
    <row r="818" spans="7:7">
      <c r="G818" s="21"/>
    </row>
    <row r="819" spans="7:7">
      <c r="G819" s="21"/>
    </row>
    <row r="820" spans="7:7">
      <c r="G820" s="21"/>
    </row>
    <row r="821" spans="7:7">
      <c r="G821" s="21"/>
    </row>
    <row r="822" spans="7:7">
      <c r="G822" s="21"/>
    </row>
    <row r="823" spans="7:7">
      <c r="G823" s="21"/>
    </row>
    <row r="824" spans="7:7">
      <c r="G824" s="21"/>
    </row>
    <row r="825" spans="7:7">
      <c r="G825" s="21"/>
    </row>
    <row r="826" spans="7:7">
      <c r="G826" s="21"/>
    </row>
    <row r="827" spans="7:7">
      <c r="G827" s="21"/>
    </row>
    <row r="828" spans="7:7">
      <c r="G828" s="21"/>
    </row>
    <row r="829" spans="7:7">
      <c r="G829" s="21"/>
    </row>
    <row r="830" spans="7:7">
      <c r="G830" s="21"/>
    </row>
    <row r="831" spans="7:7">
      <c r="G831" s="21"/>
    </row>
    <row r="832" spans="7:7">
      <c r="G832" s="21"/>
    </row>
    <row r="833" spans="7:7">
      <c r="G833" s="21"/>
    </row>
    <row r="834" spans="7:7">
      <c r="G834" s="21"/>
    </row>
    <row r="835" spans="7:7">
      <c r="G835" s="21"/>
    </row>
    <row r="836" spans="7:7">
      <c r="G836" s="21"/>
    </row>
    <row r="837" spans="7:7">
      <c r="G837" s="21"/>
    </row>
    <row r="838" spans="7:7">
      <c r="G838" s="21"/>
    </row>
    <row r="839" spans="7:7">
      <c r="G839" s="21"/>
    </row>
    <row r="840" spans="7:7">
      <c r="G840" s="21"/>
    </row>
    <row r="841" spans="7:7">
      <c r="G841" s="21"/>
    </row>
    <row r="842" spans="7:7">
      <c r="G842" s="21"/>
    </row>
    <row r="843" spans="7:7">
      <c r="G843" s="21"/>
    </row>
    <row r="844" spans="7:7">
      <c r="G844" s="21"/>
    </row>
    <row r="845" spans="7:7">
      <c r="G845" s="21"/>
    </row>
    <row r="846" spans="7:7">
      <c r="G846" s="21"/>
    </row>
    <row r="847" spans="7:7">
      <c r="G847" s="21"/>
    </row>
    <row r="848" spans="7:7">
      <c r="G848" s="21"/>
    </row>
    <row r="849" spans="7:7">
      <c r="G849" s="21"/>
    </row>
    <row r="850" spans="7:7">
      <c r="G850" s="21"/>
    </row>
    <row r="851" spans="7:7">
      <c r="G851" s="21"/>
    </row>
    <row r="852" spans="7:7">
      <c r="G852" s="21"/>
    </row>
    <row r="853" spans="7:7">
      <c r="G853" s="21"/>
    </row>
    <row r="854" spans="7:7">
      <c r="G854" s="21"/>
    </row>
    <row r="855" spans="7:7">
      <c r="G855" s="21"/>
    </row>
    <row r="856" spans="7:7">
      <c r="G856" s="21"/>
    </row>
    <row r="857" spans="7:7">
      <c r="G857" s="21"/>
    </row>
    <row r="858" spans="7:7">
      <c r="G858" s="21"/>
    </row>
    <row r="859" spans="7:7">
      <c r="G859" s="21"/>
    </row>
    <row r="860" spans="7:7">
      <c r="G860" s="21"/>
    </row>
    <row r="861" spans="7:7">
      <c r="G861" s="21"/>
    </row>
    <row r="862" spans="7:7">
      <c r="G862" s="21"/>
    </row>
    <row r="863" spans="7:7">
      <c r="G863" s="21"/>
    </row>
    <row r="864" spans="7:7">
      <c r="G864" s="21"/>
    </row>
    <row r="865" spans="7:7">
      <c r="G865" s="21"/>
    </row>
    <row r="866" spans="7:7">
      <c r="G866" s="21"/>
    </row>
    <row r="867" spans="7:7">
      <c r="G867" s="21"/>
    </row>
    <row r="868" spans="7:7">
      <c r="G868" s="21"/>
    </row>
    <row r="869" spans="7:7">
      <c r="G869" s="21"/>
    </row>
    <row r="870" spans="7:7">
      <c r="G870" s="21"/>
    </row>
    <row r="871" spans="7:7">
      <c r="G871" s="21"/>
    </row>
    <row r="872" spans="7:7">
      <c r="G872" s="21"/>
    </row>
    <row r="873" spans="7:7">
      <c r="G873" s="21"/>
    </row>
    <row r="874" spans="7:7">
      <c r="G874" s="21"/>
    </row>
    <row r="875" spans="7:7">
      <c r="G875" s="21"/>
    </row>
    <row r="876" spans="7:7">
      <c r="G876" s="21"/>
    </row>
    <row r="877" spans="7:7">
      <c r="G877" s="21"/>
    </row>
    <row r="878" spans="7:7">
      <c r="G878" s="21"/>
    </row>
    <row r="879" spans="7:7">
      <c r="G879" s="21"/>
    </row>
    <row r="880" spans="7:7">
      <c r="G880" s="21"/>
    </row>
    <row r="881" spans="7:7">
      <c r="G881" s="21"/>
    </row>
    <row r="882" spans="7:7">
      <c r="G882" s="21"/>
    </row>
    <row r="883" spans="7:7">
      <c r="G883" s="21"/>
    </row>
    <row r="884" spans="7:7">
      <c r="G884" s="21"/>
    </row>
    <row r="885" spans="7:7">
      <c r="G885" s="21"/>
    </row>
    <row r="886" spans="7:7">
      <c r="G886" s="21"/>
    </row>
    <row r="887" spans="7:7">
      <c r="G887" s="21"/>
    </row>
    <row r="888" spans="7:7">
      <c r="G888" s="21"/>
    </row>
    <row r="889" spans="7:7">
      <c r="G889" s="21"/>
    </row>
    <row r="890" spans="7:7">
      <c r="G890" s="21"/>
    </row>
    <row r="891" spans="7:7">
      <c r="G891" s="21"/>
    </row>
    <row r="892" spans="7:7">
      <c r="G892" s="21"/>
    </row>
    <row r="893" spans="7:7">
      <c r="G893" s="21"/>
    </row>
    <row r="894" spans="7:7">
      <c r="G894" s="21"/>
    </row>
    <row r="895" spans="7:7">
      <c r="G895" s="21"/>
    </row>
    <row r="896" spans="7:7">
      <c r="G896" s="21"/>
    </row>
    <row r="897" spans="7:7">
      <c r="G897" s="21"/>
    </row>
    <row r="898" spans="7:7">
      <c r="G898" s="21"/>
    </row>
    <row r="899" spans="7:7">
      <c r="G899" s="21"/>
    </row>
    <row r="900" spans="7:7">
      <c r="G900" s="21"/>
    </row>
    <row r="901" spans="7:7">
      <c r="G901" s="21"/>
    </row>
    <row r="902" spans="7:7">
      <c r="G902" s="21"/>
    </row>
    <row r="903" spans="7:7">
      <c r="G903" s="21"/>
    </row>
    <row r="904" spans="7:7">
      <c r="G904" s="21"/>
    </row>
    <row r="905" spans="7:7">
      <c r="G905" s="21"/>
    </row>
    <row r="906" spans="7:7">
      <c r="G906" s="21"/>
    </row>
    <row r="907" spans="7:7">
      <c r="G907" s="21"/>
    </row>
    <row r="908" spans="7:7">
      <c r="G908" s="21"/>
    </row>
    <row r="909" spans="7:7">
      <c r="G909" s="21"/>
    </row>
    <row r="910" spans="7:7">
      <c r="G910" s="21"/>
    </row>
    <row r="911" spans="7:7">
      <c r="G911" s="21"/>
    </row>
    <row r="912" spans="7:7">
      <c r="G912" s="21"/>
    </row>
    <row r="913" spans="7:7">
      <c r="G913" s="21"/>
    </row>
    <row r="914" spans="7:7">
      <c r="G914" s="21"/>
    </row>
    <row r="915" spans="7:7">
      <c r="G915" s="21"/>
    </row>
    <row r="916" spans="7:7">
      <c r="G916" s="21"/>
    </row>
    <row r="917" spans="7:7">
      <c r="G917" s="21"/>
    </row>
    <row r="918" spans="7:7">
      <c r="G918" s="21"/>
    </row>
    <row r="919" spans="7:7">
      <c r="G919" s="21"/>
    </row>
    <row r="920" spans="7:7">
      <c r="G920" s="21"/>
    </row>
    <row r="921" spans="7:7">
      <c r="G921" s="21"/>
    </row>
    <row r="922" spans="7:7">
      <c r="G922" s="21"/>
    </row>
    <row r="923" spans="7:7">
      <c r="G923" s="21"/>
    </row>
    <row r="924" spans="7:7">
      <c r="G924" s="21"/>
    </row>
    <row r="925" spans="7:7">
      <c r="G925" s="21"/>
    </row>
    <row r="926" spans="7:7">
      <c r="G926" s="21"/>
    </row>
    <row r="927" spans="7:7">
      <c r="G927" s="21"/>
    </row>
    <row r="928" spans="7:7">
      <c r="G928" s="21"/>
    </row>
    <row r="929" spans="7:7">
      <c r="G929" s="21"/>
    </row>
    <row r="930" spans="7:7">
      <c r="G930" s="21"/>
    </row>
    <row r="931" spans="7:7">
      <c r="G931" s="21"/>
    </row>
    <row r="932" spans="7:7">
      <c r="G932" s="21"/>
    </row>
    <row r="933" spans="7:7">
      <c r="G933" s="21"/>
    </row>
    <row r="934" spans="7:7">
      <c r="G934" s="21"/>
    </row>
    <row r="935" spans="7:7">
      <c r="G935" s="21"/>
    </row>
    <row r="936" spans="7:7">
      <c r="G936" s="21"/>
    </row>
    <row r="937" spans="7:7">
      <c r="G937" s="21"/>
    </row>
    <row r="938" spans="7:7">
      <c r="G938" s="21"/>
    </row>
    <row r="939" spans="7:7">
      <c r="G939" s="21"/>
    </row>
    <row r="940" spans="7:7">
      <c r="G940" s="21"/>
    </row>
    <row r="941" spans="7:7">
      <c r="G941" s="21"/>
    </row>
    <row r="942" spans="7:7">
      <c r="G942" s="21"/>
    </row>
    <row r="943" spans="7:7">
      <c r="G943" s="21"/>
    </row>
    <row r="944" spans="7:7">
      <c r="G944" s="21"/>
    </row>
    <row r="945" spans="7:7">
      <c r="G945" s="21"/>
    </row>
    <row r="946" spans="7:7">
      <c r="G946" s="21"/>
    </row>
    <row r="947" spans="7:7">
      <c r="G947" s="21"/>
    </row>
    <row r="948" spans="7:7">
      <c r="G948" s="21"/>
    </row>
    <row r="949" spans="7:7">
      <c r="G949" s="21"/>
    </row>
    <row r="950" spans="7:7">
      <c r="G950" s="21"/>
    </row>
    <row r="951" spans="7:7">
      <c r="G951" s="21"/>
    </row>
    <row r="952" spans="7:7">
      <c r="G952" s="21"/>
    </row>
    <row r="953" spans="7:7">
      <c r="G953" s="21"/>
    </row>
    <row r="954" spans="7:7">
      <c r="G954" s="21"/>
    </row>
    <row r="955" spans="7:7">
      <c r="G955" s="21"/>
    </row>
    <row r="956" spans="7:7">
      <c r="G956" s="21"/>
    </row>
    <row r="957" spans="7:7">
      <c r="G957" s="21"/>
    </row>
    <row r="958" spans="7:7">
      <c r="G958" s="21"/>
    </row>
    <row r="959" spans="7:7">
      <c r="G959" s="21"/>
    </row>
    <row r="960" spans="7:7">
      <c r="G960" s="21"/>
    </row>
    <row r="961" spans="7:7">
      <c r="G961" s="21"/>
    </row>
    <row r="962" spans="7:7">
      <c r="G962" s="21"/>
    </row>
    <row r="963" spans="7:7">
      <c r="G963" s="21"/>
    </row>
    <row r="964" spans="7:7">
      <c r="G964" s="21"/>
    </row>
    <row r="965" spans="7:7">
      <c r="G965" s="21"/>
    </row>
    <row r="966" spans="7:7">
      <c r="G966" s="21"/>
    </row>
    <row r="967" spans="7:7">
      <c r="G967" s="21"/>
    </row>
    <row r="968" spans="7:7">
      <c r="G968" s="21"/>
    </row>
    <row r="969" spans="7:7">
      <c r="G969" s="21"/>
    </row>
    <row r="970" spans="7:7">
      <c r="G970" s="21"/>
    </row>
    <row r="971" spans="7:7">
      <c r="G971" s="21"/>
    </row>
    <row r="972" spans="7:7">
      <c r="G972" s="21"/>
    </row>
    <row r="973" spans="7:7">
      <c r="G973" s="21"/>
    </row>
    <row r="974" spans="7:7">
      <c r="G974" s="21"/>
    </row>
    <row r="975" spans="7:7">
      <c r="G975" s="21"/>
    </row>
    <row r="976" spans="7:7">
      <c r="G976" s="21"/>
    </row>
    <row r="977" spans="7:7">
      <c r="G977" s="21"/>
    </row>
    <row r="978" spans="7:7">
      <c r="G978" s="21"/>
    </row>
    <row r="979" spans="7:7">
      <c r="G979" s="21"/>
    </row>
    <row r="980" spans="7:7">
      <c r="G980" s="21"/>
    </row>
    <row r="981" spans="7:7">
      <c r="G981" s="21"/>
    </row>
    <row r="982" spans="7:7">
      <c r="G982" s="21"/>
    </row>
    <row r="983" spans="7:7">
      <c r="G983" s="21"/>
    </row>
    <row r="984" spans="7:7">
      <c r="G984" s="21"/>
    </row>
    <row r="985" spans="7:7">
      <c r="G985" s="21"/>
    </row>
    <row r="986" spans="7:7">
      <c r="G986" s="21"/>
    </row>
    <row r="987" spans="7:7">
      <c r="G987" s="21"/>
    </row>
    <row r="988" spans="7:7">
      <c r="G988" s="21"/>
    </row>
    <row r="989" spans="7:7">
      <c r="G989" s="21"/>
    </row>
    <row r="990" spans="7:7">
      <c r="G990" s="21"/>
    </row>
    <row r="991" spans="7:7">
      <c r="G991" s="21"/>
    </row>
    <row r="992" spans="7:7">
      <c r="G992" s="21"/>
    </row>
    <row r="993" spans="7:7">
      <c r="G993" s="21"/>
    </row>
    <row r="994" spans="7:7">
      <c r="G994" s="21"/>
    </row>
    <row r="995" spans="7:7">
      <c r="G995" s="21"/>
    </row>
    <row r="996" spans="7:7">
      <c r="G996" s="21"/>
    </row>
    <row r="997" spans="7:7">
      <c r="G997" s="21"/>
    </row>
    <row r="998" spans="7:7">
      <c r="G998" s="21"/>
    </row>
  </sheetData>
  <phoneticPr fontId="3"/>
  <conditionalFormatting sqref="AC3">
    <cfRule type="cellIs" dxfId="0" priority="1" operator="lessThan">
      <formula>$AC$1</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Q41"/>
  <sheetViews>
    <sheetView showZeros="0" zoomScaleNormal="100" workbookViewId="0"/>
  </sheetViews>
  <sheetFormatPr defaultColWidth="8.88671875" defaultRowHeight="13.2"/>
  <cols>
    <col min="1" max="1" width="1.44140625" style="23" customWidth="1"/>
    <col min="2" max="2" width="13.88671875" style="23" customWidth="1"/>
    <col min="3" max="3" width="2.44140625" style="23" customWidth="1"/>
    <col min="4" max="4" width="24.109375" style="23" customWidth="1"/>
    <col min="5" max="5" width="2.44140625" style="23" customWidth="1"/>
    <col min="6" max="6" width="6.33203125" style="23" customWidth="1"/>
    <col min="7" max="7" width="6.21875" style="23" customWidth="1"/>
    <col min="8" max="8" width="18.44140625" style="23" customWidth="1"/>
    <col min="9" max="9" width="11.6640625" style="23" customWidth="1"/>
    <col min="10" max="10" width="1.6640625" style="23" customWidth="1"/>
    <col min="11" max="16384" width="8.88671875" style="23"/>
  </cols>
  <sheetData>
    <row r="1" spans="1:10" s="126" customFormat="1" ht="18.600000000000001" customHeight="1">
      <c r="A1" s="126" t="s">
        <v>510</v>
      </c>
    </row>
    <row r="2" spans="1:10" ht="28.95" customHeight="1">
      <c r="A2" s="390" t="s">
        <v>508</v>
      </c>
      <c r="B2" s="390"/>
      <c r="C2" s="390"/>
      <c r="D2" s="390"/>
      <c r="E2" s="390"/>
      <c r="F2" s="390"/>
      <c r="G2" s="390"/>
      <c r="H2" s="390"/>
      <c r="I2" s="390"/>
      <c r="J2" s="390"/>
    </row>
    <row r="3" spans="1:10" s="126" customFormat="1" ht="18.600000000000001" customHeight="1">
      <c r="H3" s="416">
        <f>基本情報!$C$5</f>
        <v>0</v>
      </c>
      <c r="I3" s="416"/>
      <c r="J3" s="132"/>
    </row>
    <row r="4" spans="1:10" s="126" customFormat="1" ht="18.600000000000001" customHeight="1">
      <c r="A4" s="125" t="s">
        <v>511</v>
      </c>
    </row>
    <row r="5" spans="1:10" s="126" customFormat="1" ht="18.600000000000001" customHeight="1"/>
    <row r="6" spans="1:10" s="126" customFormat="1" ht="18.600000000000001" customHeight="1">
      <c r="A6" s="391" t="s">
        <v>509</v>
      </c>
      <c r="B6" s="392"/>
      <c r="C6" s="392"/>
      <c r="D6" s="392"/>
      <c r="E6" s="392"/>
      <c r="F6" s="392"/>
      <c r="G6" s="392"/>
      <c r="H6" s="392"/>
      <c r="I6" s="392"/>
      <c r="J6" s="392"/>
    </row>
    <row r="7" spans="1:10" s="126" customFormat="1" ht="18.600000000000001" customHeight="1">
      <c r="A7" s="126" t="s">
        <v>512</v>
      </c>
    </row>
    <row r="8" spans="1:10" s="126" customFormat="1" ht="18.600000000000001" customHeight="1">
      <c r="A8" s="126" t="s">
        <v>513</v>
      </c>
    </row>
    <row r="9" spans="1:10" s="126" customFormat="1" ht="18.600000000000001" customHeight="1">
      <c r="A9" s="126" t="s">
        <v>514</v>
      </c>
    </row>
    <row r="10" spans="1:10" s="126" customFormat="1" ht="7.2" customHeight="1"/>
    <row r="11" spans="1:10" ht="18.600000000000001" customHeight="1">
      <c r="A11" s="126"/>
      <c r="B11" s="23" t="s">
        <v>521</v>
      </c>
    </row>
    <row r="12" spans="1:10">
      <c r="B12" s="130" t="s">
        <v>322</v>
      </c>
      <c r="C12" s="396">
        <f>基本情報!C16</f>
        <v>0</v>
      </c>
      <c r="D12" s="396"/>
      <c r="E12" s="396"/>
      <c r="F12" s="396"/>
      <c r="G12" s="396"/>
      <c r="H12" s="396"/>
      <c r="I12" s="397"/>
    </row>
    <row r="13" spans="1:10" ht="29.4" customHeight="1">
      <c r="B13" s="129" t="s">
        <v>515</v>
      </c>
      <c r="C13" s="398">
        <f>基本情報!C17</f>
        <v>0</v>
      </c>
      <c r="D13" s="398"/>
      <c r="E13" s="398"/>
      <c r="F13" s="398"/>
      <c r="G13" s="398"/>
      <c r="H13" s="398"/>
      <c r="I13" s="399"/>
    </row>
    <row r="14" spans="1:10" ht="15.6" customHeight="1">
      <c r="B14" s="131" t="s">
        <v>322</v>
      </c>
      <c r="C14" s="400">
        <f>基本情報!C19</f>
        <v>0</v>
      </c>
      <c r="D14" s="400"/>
      <c r="E14" s="400"/>
      <c r="F14" s="400"/>
      <c r="G14" s="400"/>
      <c r="H14" s="400"/>
      <c r="I14" s="401"/>
    </row>
    <row r="15" spans="1:10">
      <c r="B15" s="393" t="s">
        <v>516</v>
      </c>
      <c r="C15" s="335" t="s">
        <v>128</v>
      </c>
      <c r="D15" s="413">
        <f>基本情報!C18</f>
        <v>0</v>
      </c>
      <c r="E15" s="413"/>
      <c r="F15" s="413"/>
      <c r="G15" s="413"/>
      <c r="H15" s="413"/>
      <c r="I15" s="414"/>
    </row>
    <row r="16" spans="1:10" ht="36" customHeight="1">
      <c r="B16" s="394"/>
      <c r="C16" s="411">
        <f>基本情報!C20</f>
        <v>0</v>
      </c>
      <c r="D16" s="411"/>
      <c r="E16" s="411"/>
      <c r="F16" s="411"/>
      <c r="G16" s="411"/>
      <c r="H16" s="411"/>
      <c r="I16" s="412"/>
    </row>
    <row r="17" spans="2:9" ht="14.4" customHeight="1">
      <c r="B17" s="131" t="s">
        <v>322</v>
      </c>
      <c r="C17" s="400">
        <f>基本情報!C22</f>
        <v>0</v>
      </c>
      <c r="D17" s="400"/>
      <c r="E17" s="400"/>
      <c r="F17" s="400"/>
      <c r="G17" s="400"/>
      <c r="H17" s="400"/>
      <c r="I17" s="427" t="s">
        <v>529</v>
      </c>
    </row>
    <row r="18" spans="2:9" ht="48" customHeight="1">
      <c r="B18" s="129" t="s">
        <v>517</v>
      </c>
      <c r="C18" s="398" t="str">
        <f>CONCATENATE(基本情報!C21,"　",基本情報!C23)</f>
        <v>　</v>
      </c>
      <c r="D18" s="398"/>
      <c r="E18" s="398"/>
      <c r="F18" s="398"/>
      <c r="G18" s="398"/>
      <c r="H18" s="398"/>
      <c r="I18" s="427"/>
    </row>
    <row r="19" spans="2:9" ht="20.399999999999999" customHeight="1">
      <c r="B19" s="127" t="s">
        <v>518</v>
      </c>
      <c r="C19" s="415">
        <f>基本情報!C24</f>
        <v>0</v>
      </c>
      <c r="D19" s="398"/>
      <c r="E19" s="398"/>
      <c r="F19" s="395" t="s">
        <v>519</v>
      </c>
      <c r="G19" s="395"/>
      <c r="H19" s="415">
        <f>基本情報!C25</f>
        <v>0</v>
      </c>
      <c r="I19" s="399"/>
    </row>
    <row r="20" spans="2:9" ht="24.6" customHeight="1">
      <c r="B20" s="128" t="s">
        <v>10</v>
      </c>
      <c r="C20" s="425">
        <f>基本情報!C26</f>
        <v>0</v>
      </c>
      <c r="D20" s="425"/>
      <c r="E20" s="425"/>
      <c r="F20" s="425"/>
      <c r="G20" s="425"/>
      <c r="H20" s="425"/>
      <c r="I20" s="426"/>
    </row>
    <row r="21" spans="2:9" ht="6.6" customHeight="1"/>
    <row r="22" spans="2:9" ht="18.600000000000001" customHeight="1">
      <c r="B22" s="23" t="s">
        <v>520</v>
      </c>
    </row>
    <row r="23" spans="2:9">
      <c r="B23" s="130" t="s">
        <v>322</v>
      </c>
      <c r="C23" s="428">
        <f>基本情報!C33</f>
        <v>0</v>
      </c>
      <c r="D23" s="429"/>
      <c r="E23" s="429"/>
      <c r="F23" s="429"/>
      <c r="G23" s="429"/>
      <c r="H23" s="429"/>
      <c r="I23" s="430"/>
    </row>
    <row r="24" spans="2:9" ht="29.4" customHeight="1">
      <c r="B24" s="129" t="s">
        <v>515</v>
      </c>
      <c r="C24" s="408">
        <f>基本情報!C34</f>
        <v>0</v>
      </c>
      <c r="D24" s="409"/>
      <c r="E24" s="409"/>
      <c r="F24" s="409"/>
      <c r="G24" s="409"/>
      <c r="H24" s="409"/>
      <c r="I24" s="410"/>
    </row>
    <row r="25" spans="2:9" ht="15.6" customHeight="1">
      <c r="B25" s="131" t="s">
        <v>322</v>
      </c>
      <c r="C25" s="405">
        <f>基本情報!C36</f>
        <v>0</v>
      </c>
      <c r="D25" s="406"/>
      <c r="E25" s="406"/>
      <c r="F25" s="406"/>
      <c r="G25" s="406"/>
      <c r="H25" s="406"/>
      <c r="I25" s="407"/>
    </row>
    <row r="26" spans="2:9">
      <c r="B26" s="393" t="s">
        <v>516</v>
      </c>
      <c r="C26" s="133" t="s">
        <v>128</v>
      </c>
      <c r="D26" s="413">
        <f>基本情報!C35</f>
        <v>0</v>
      </c>
      <c r="E26" s="413"/>
      <c r="F26" s="413"/>
      <c r="G26" s="413"/>
      <c r="H26" s="413"/>
      <c r="I26" s="414"/>
    </row>
    <row r="27" spans="2:9" ht="36" customHeight="1">
      <c r="B27" s="394"/>
      <c r="C27" s="402">
        <f>基本情報!C37</f>
        <v>0</v>
      </c>
      <c r="D27" s="403"/>
      <c r="E27" s="403"/>
      <c r="F27" s="403"/>
      <c r="G27" s="403"/>
      <c r="H27" s="403"/>
      <c r="I27" s="404"/>
    </row>
    <row r="28" spans="2:9" ht="14.4" customHeight="1">
      <c r="B28" s="131" t="s">
        <v>322</v>
      </c>
      <c r="C28" s="405">
        <f>基本情報!C39</f>
        <v>0</v>
      </c>
      <c r="D28" s="406"/>
      <c r="E28" s="406"/>
      <c r="F28" s="406"/>
      <c r="G28" s="406"/>
      <c r="H28" s="406"/>
      <c r="I28" s="407"/>
    </row>
    <row r="29" spans="2:9" ht="21" customHeight="1">
      <c r="B29" s="129" t="s">
        <v>522</v>
      </c>
      <c r="C29" s="408" t="str">
        <f>CONCATENATE(基本情報!C38,"　",基本情報!C40)</f>
        <v>　</v>
      </c>
      <c r="D29" s="409"/>
      <c r="E29" s="409"/>
      <c r="F29" s="409"/>
      <c r="G29" s="409"/>
      <c r="H29" s="409"/>
      <c r="I29" s="410"/>
    </row>
    <row r="30" spans="2:9" ht="20.399999999999999" customHeight="1">
      <c r="B30" s="127" t="s">
        <v>518</v>
      </c>
      <c r="C30" s="423">
        <f>基本情報!C41</f>
        <v>0</v>
      </c>
      <c r="D30" s="409"/>
      <c r="E30" s="424"/>
      <c r="F30" s="395" t="s">
        <v>519</v>
      </c>
      <c r="G30" s="395"/>
      <c r="H30" s="423">
        <f>基本情報!C42</f>
        <v>0</v>
      </c>
      <c r="I30" s="410"/>
    </row>
    <row r="31" spans="2:9" ht="24.6" customHeight="1">
      <c r="B31" s="128" t="s">
        <v>10</v>
      </c>
      <c r="C31" s="420">
        <f>基本情報!C43</f>
        <v>0</v>
      </c>
      <c r="D31" s="421"/>
      <c r="E31" s="421"/>
      <c r="F31" s="421"/>
      <c r="G31" s="421"/>
      <c r="H31" s="421"/>
      <c r="I31" s="422"/>
    </row>
    <row r="32" spans="2:9" ht="6" customHeight="1"/>
    <row r="33" spans="2:17" ht="18.600000000000001" customHeight="1">
      <c r="B33" s="417" t="s">
        <v>523</v>
      </c>
      <c r="C33" s="417"/>
      <c r="D33" s="417"/>
      <c r="E33" s="417"/>
      <c r="F33" s="417"/>
      <c r="G33" s="417"/>
      <c r="H33" s="417"/>
      <c r="I33" s="417"/>
    </row>
    <row r="34" spans="2:17" ht="7.2" customHeight="1"/>
    <row r="35" spans="2:17" ht="18.600000000000001" customHeight="1">
      <c r="B35" s="23" t="s">
        <v>524</v>
      </c>
      <c r="M35" s="346"/>
      <c r="N35" s="346"/>
      <c r="O35" s="347"/>
      <c r="P35" s="347"/>
      <c r="Q35" s="347"/>
    </row>
    <row r="36" spans="2:17" ht="23.4" customHeight="1">
      <c r="B36" s="418" t="s">
        <v>525</v>
      </c>
      <c r="C36" s="419"/>
      <c r="D36" s="345" t="s">
        <v>526</v>
      </c>
      <c r="E36" s="343"/>
      <c r="F36" s="344"/>
      <c r="G36" s="345" t="s">
        <v>786</v>
      </c>
      <c r="H36" s="343"/>
      <c r="I36" s="350"/>
      <c r="O36" s="334"/>
      <c r="P36" s="334"/>
      <c r="Q36" s="334"/>
    </row>
    <row r="37" spans="2:17" ht="16.95" customHeight="1"/>
    <row r="38" spans="2:17" ht="18.600000000000001" customHeight="1">
      <c r="B38" s="392" t="s">
        <v>527</v>
      </c>
      <c r="C38" s="392"/>
      <c r="D38" s="392"/>
      <c r="E38" s="392"/>
      <c r="F38" s="392"/>
      <c r="G38" s="392"/>
      <c r="H38" s="392"/>
      <c r="I38" s="392"/>
    </row>
    <row r="39" spans="2:17" ht="18.600000000000001" customHeight="1">
      <c r="B39" s="392" t="s">
        <v>528</v>
      </c>
      <c r="C39" s="392"/>
      <c r="D39" s="392"/>
      <c r="E39" s="392"/>
      <c r="F39" s="392"/>
      <c r="G39" s="392"/>
      <c r="H39" s="392"/>
      <c r="I39" s="392"/>
    </row>
    <row r="40" spans="2:17" ht="5.4" customHeight="1"/>
    <row r="41" spans="2:17" ht="24" customHeight="1">
      <c r="B41" s="352" t="s">
        <v>787</v>
      </c>
      <c r="C41" s="351"/>
      <c r="D41" s="351"/>
      <c r="E41" s="353" t="s">
        <v>788</v>
      </c>
      <c r="F41" s="353"/>
      <c r="G41" s="348"/>
      <c r="H41" s="348"/>
      <c r="I41" s="349"/>
    </row>
  </sheetData>
  <mergeCells count="32">
    <mergeCell ref="H3:I3"/>
    <mergeCell ref="B33:I33"/>
    <mergeCell ref="B36:C36"/>
    <mergeCell ref="B38:I38"/>
    <mergeCell ref="B39:I39"/>
    <mergeCell ref="C31:I31"/>
    <mergeCell ref="C30:E30"/>
    <mergeCell ref="H30:I30"/>
    <mergeCell ref="C29:I29"/>
    <mergeCell ref="C28:I28"/>
    <mergeCell ref="F30:G30"/>
    <mergeCell ref="H19:I19"/>
    <mergeCell ref="C20:I20"/>
    <mergeCell ref="C17:H17"/>
    <mergeCell ref="I17:I18"/>
    <mergeCell ref="C23:I23"/>
    <mergeCell ref="A2:J2"/>
    <mergeCell ref="A6:J6"/>
    <mergeCell ref="B15:B16"/>
    <mergeCell ref="F19:G19"/>
    <mergeCell ref="B26:B27"/>
    <mergeCell ref="C12:I12"/>
    <mergeCell ref="C13:I13"/>
    <mergeCell ref="C14:I14"/>
    <mergeCell ref="C27:I27"/>
    <mergeCell ref="C25:I25"/>
    <mergeCell ref="C24:I24"/>
    <mergeCell ref="C16:I16"/>
    <mergeCell ref="D15:I15"/>
    <mergeCell ref="D26:I26"/>
    <mergeCell ref="C18:H18"/>
    <mergeCell ref="C19:E19"/>
  </mergeCells>
  <phoneticPr fontId="3"/>
  <pageMargins left="0.70866141732283472" right="0.70866141732283472" top="0.74803149606299213" bottom="0.74803149606299213" header="0.31496062992125984" footer="0.31496062992125984"/>
  <pageSetup paperSize="9" fitToHeight="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31" id="{9FF4C458-F898-48FB-86CA-1AD759DB94BD}">
            <xm:f>基本情報!$C$32="しない"</xm:f>
            <x14:dxf>
              <fill>
                <patternFill>
                  <bgColor theme="0" tint="-0.14996795556505021"/>
                </patternFill>
              </fill>
            </x14:dxf>
          </x14:cfRule>
          <xm:sqref>C31:I31 H30:I30 C30:E30 C27:I29 D26:I26 C23:I25</xm:sqref>
        </x14:conditionalFormatting>
        <x14:conditionalFormatting xmlns:xm="http://schemas.microsoft.com/office/excel/2006/main">
          <x14:cfRule type="expression" priority="5" id="{0841AA36-E2B8-4893-8CA7-D79501540FA6}">
            <xm:f>基本情報!$D$6=FALSE</xm:f>
            <x14:dxf>
              <font>
                <b val="0"/>
                <i val="0"/>
                <strike/>
                <color auto="1"/>
              </font>
            </x14:dxf>
          </x14:cfRule>
          <xm:sqref>B36</xm:sqref>
        </x14:conditionalFormatting>
        <x14:conditionalFormatting xmlns:xm="http://schemas.microsoft.com/office/excel/2006/main">
          <x14:cfRule type="expression" priority="4" id="{D1282B9D-6E30-4857-8FEB-A9AA472B4D1F}">
            <xm:f>基本情報!$D$13=FALSE</xm:f>
            <x14:dxf>
              <font>
                <strike/>
              </font>
            </x14:dxf>
          </x14:cfRule>
          <xm:sqref>D36</xm:sqref>
        </x14:conditionalFormatting>
        <x14:conditionalFormatting xmlns:xm="http://schemas.microsoft.com/office/excel/2006/main">
          <x14:cfRule type="expression" priority="3" id="{D05BFE68-2897-492E-8F6B-C83DB9BF2F0E}">
            <xm:f>基本情報!$D$14=FALSE</xm:f>
            <x14:dxf>
              <font>
                <strike/>
              </font>
            </x14:dxf>
          </x14:cfRule>
          <xm:sqref>G36</xm:sqref>
        </x14:conditionalFormatting>
        <x14:conditionalFormatting xmlns:xm="http://schemas.microsoft.com/office/excel/2006/main">
          <x14:cfRule type="expression" priority="2" id="{3B4761A0-2B63-4E72-BD13-0F86F7413BE0}">
            <xm:f>基本情報!$C$44="ない"</xm:f>
            <x14:dxf>
              <font>
                <strike/>
              </font>
            </x14:dxf>
          </x14:cfRule>
          <xm:sqref>B41</xm:sqref>
        </x14:conditionalFormatting>
        <x14:conditionalFormatting xmlns:xm="http://schemas.microsoft.com/office/excel/2006/main">
          <x14:cfRule type="expression" priority="1" id="{AD6A83CE-648A-4D28-A0BF-A96959997EC3}">
            <xm:f>基本情報!$C$44="ある"</xm:f>
            <x14:dxf>
              <font>
                <strike/>
              </font>
            </x14:dxf>
          </x14:cfRule>
          <xm:sqref>E41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2"/>
  <sheetViews>
    <sheetView zoomScaleNormal="100" workbookViewId="0">
      <selection sqref="A1:J1"/>
    </sheetView>
  </sheetViews>
  <sheetFormatPr defaultColWidth="8.88671875" defaultRowHeight="13.2"/>
  <cols>
    <col min="1" max="16384" width="8.88671875" style="23"/>
  </cols>
  <sheetData>
    <row r="1" spans="1:10" ht="18.600000000000001" customHeight="1">
      <c r="A1" s="439"/>
      <c r="B1" s="439"/>
      <c r="C1" s="439"/>
      <c r="D1" s="439"/>
      <c r="E1" s="439"/>
      <c r="F1" s="439"/>
      <c r="G1" s="439"/>
      <c r="H1" s="439"/>
      <c r="I1" s="439"/>
      <c r="J1" s="439"/>
    </row>
    <row r="2" spans="1:10" ht="15" customHeight="1">
      <c r="A2" s="436" t="s">
        <v>535</v>
      </c>
      <c r="B2" s="436"/>
      <c r="C2" s="436"/>
      <c r="D2" s="436"/>
      <c r="E2" s="436"/>
      <c r="F2" s="436"/>
      <c r="G2" s="436"/>
      <c r="H2" s="436"/>
      <c r="I2" s="436"/>
      <c r="J2" s="436"/>
    </row>
    <row r="3" spans="1:10" ht="22.95" customHeight="1">
      <c r="A3" s="432" t="s">
        <v>536</v>
      </c>
      <c r="B3" s="432"/>
      <c r="C3" s="432"/>
      <c r="D3" s="432"/>
      <c r="E3" s="432"/>
      <c r="F3" s="432"/>
      <c r="G3" s="432"/>
      <c r="H3" s="432"/>
      <c r="I3" s="432"/>
      <c r="J3" s="432"/>
    </row>
    <row r="4" spans="1:10" ht="43.2" customHeight="1">
      <c r="A4" s="438"/>
      <c r="B4" s="438"/>
      <c r="C4" s="438"/>
      <c r="D4" s="438"/>
      <c r="E4" s="438"/>
      <c r="F4" s="438"/>
      <c r="G4" s="438"/>
      <c r="H4" s="438"/>
      <c r="I4" s="438"/>
      <c r="J4" s="438"/>
    </row>
    <row r="5" spans="1:10" ht="15" customHeight="1">
      <c r="A5" s="433">
        <f>基本情報!$C$5</f>
        <v>0</v>
      </c>
      <c r="B5" s="433"/>
      <c r="C5" s="433"/>
      <c r="D5" s="433"/>
      <c r="E5" s="433"/>
      <c r="F5" s="433"/>
      <c r="G5" s="433"/>
      <c r="H5" s="433"/>
      <c r="I5" s="433"/>
      <c r="J5" s="433"/>
    </row>
    <row r="6" spans="1:10" ht="15" customHeight="1">
      <c r="A6" s="431"/>
      <c r="B6" s="431"/>
      <c r="C6" s="431"/>
      <c r="D6" s="431"/>
      <c r="E6" s="431"/>
      <c r="F6" s="431"/>
      <c r="G6" s="431"/>
      <c r="H6" s="431"/>
      <c r="I6" s="431"/>
      <c r="J6" s="431"/>
    </row>
    <row r="7" spans="1:10" ht="15" customHeight="1">
      <c r="A7" s="437" t="s">
        <v>550</v>
      </c>
      <c r="B7" s="437"/>
      <c r="C7" s="437"/>
      <c r="D7" s="437"/>
      <c r="E7" s="437"/>
      <c r="F7" s="437"/>
      <c r="G7" s="437"/>
      <c r="H7" s="437"/>
      <c r="I7" s="437"/>
      <c r="J7" s="437"/>
    </row>
    <row r="8" spans="1:10" ht="15" customHeight="1">
      <c r="A8" s="436"/>
      <c r="B8" s="436"/>
      <c r="C8" s="436"/>
      <c r="D8" s="436"/>
      <c r="E8" s="436"/>
      <c r="F8" s="436"/>
      <c r="G8" s="436"/>
      <c r="H8" s="436"/>
      <c r="I8" s="436"/>
      <c r="J8" s="436"/>
    </row>
    <row r="9" spans="1:10" ht="18.600000000000001" customHeight="1">
      <c r="A9" s="436"/>
      <c r="B9" s="436"/>
      <c r="C9" s="436"/>
      <c r="D9" s="436"/>
      <c r="E9" s="436"/>
      <c r="F9" s="436"/>
      <c r="G9" s="436"/>
      <c r="H9" s="436"/>
      <c r="I9" s="436"/>
      <c r="J9" s="436"/>
    </row>
    <row r="10" spans="1:10" ht="15" customHeight="1">
      <c r="A10" s="436" t="s">
        <v>537</v>
      </c>
      <c r="B10" s="436"/>
      <c r="C10" s="436"/>
      <c r="D10" s="436"/>
      <c r="E10" s="436"/>
      <c r="F10" s="436"/>
      <c r="G10" s="436"/>
      <c r="H10" s="436"/>
      <c r="I10" s="436"/>
      <c r="J10" s="436"/>
    </row>
    <row r="11" spans="1:10" ht="37.200000000000003" customHeight="1">
      <c r="A11" s="431"/>
      <c r="B11" s="431"/>
      <c r="C11" s="431"/>
      <c r="D11" s="431"/>
      <c r="E11" s="431"/>
      <c r="F11" s="431"/>
      <c r="G11" s="431"/>
      <c r="H11" s="431"/>
      <c r="I11" s="431"/>
      <c r="J11" s="431"/>
    </row>
    <row r="12" spans="1:10" ht="15" customHeight="1">
      <c r="A12" s="431" t="s">
        <v>538</v>
      </c>
      <c r="B12" s="431"/>
      <c r="C12" s="431"/>
      <c r="D12" s="431"/>
      <c r="E12" s="431"/>
      <c r="F12" s="431"/>
      <c r="G12" s="431"/>
      <c r="H12" s="431"/>
      <c r="I12" s="431"/>
      <c r="J12" s="431"/>
    </row>
    <row r="13" spans="1:10" ht="15" customHeight="1">
      <c r="A13" s="431"/>
      <c r="B13" s="431"/>
      <c r="C13" s="431"/>
      <c r="D13" s="431"/>
      <c r="E13" s="431"/>
      <c r="F13" s="431"/>
      <c r="G13" s="431"/>
      <c r="H13" s="431"/>
      <c r="I13" s="431"/>
      <c r="J13" s="431"/>
    </row>
    <row r="14" spans="1:10" ht="15" customHeight="1">
      <c r="A14" s="431"/>
      <c r="B14" s="431"/>
      <c r="C14" s="431"/>
      <c r="D14" s="431"/>
      <c r="E14" s="431"/>
      <c r="F14" s="431"/>
      <c r="G14" s="431"/>
      <c r="H14" s="431"/>
      <c r="I14" s="431"/>
      <c r="J14" s="431"/>
    </row>
    <row r="15" spans="1:10" ht="15" customHeight="1">
      <c r="A15" s="436" t="s">
        <v>539</v>
      </c>
      <c r="B15" s="436"/>
      <c r="C15" s="436"/>
      <c r="D15" s="436"/>
      <c r="E15" s="436"/>
      <c r="F15" s="436"/>
      <c r="G15" s="436"/>
      <c r="H15" s="436"/>
      <c r="I15" s="436"/>
      <c r="J15" s="436"/>
    </row>
    <row r="16" spans="1:10" ht="22.95" customHeight="1">
      <c r="A16" s="435" t="s">
        <v>542</v>
      </c>
      <c r="B16" s="435"/>
      <c r="C16" s="435"/>
      <c r="D16" s="435"/>
      <c r="E16" s="435"/>
      <c r="F16" s="435"/>
      <c r="G16" s="435"/>
      <c r="H16" s="435"/>
      <c r="I16" s="435"/>
      <c r="J16" s="435"/>
    </row>
    <row r="17" spans="1:10" ht="22.95" customHeight="1">
      <c r="A17" s="435" t="s">
        <v>530</v>
      </c>
      <c r="B17" s="435"/>
      <c r="C17" s="435"/>
      <c r="D17" s="435"/>
      <c r="E17" s="435"/>
      <c r="F17" s="435"/>
      <c r="G17" s="435"/>
      <c r="H17" s="435"/>
      <c r="I17" s="435"/>
      <c r="J17" s="435"/>
    </row>
    <row r="18" spans="1:10" ht="22.95" customHeight="1">
      <c r="A18" s="435" t="s">
        <v>531</v>
      </c>
      <c r="B18" s="435"/>
      <c r="C18" s="435"/>
      <c r="D18" s="435"/>
      <c r="E18" s="435"/>
      <c r="F18" s="435"/>
      <c r="G18" s="435"/>
      <c r="H18" s="435"/>
      <c r="I18" s="435"/>
      <c r="J18" s="435"/>
    </row>
    <row r="19" spans="1:10" ht="22.95" customHeight="1">
      <c r="A19" s="435" t="s">
        <v>532</v>
      </c>
      <c r="B19" s="435"/>
      <c r="C19" s="435"/>
      <c r="D19" s="435"/>
      <c r="E19" s="435"/>
      <c r="F19" s="435"/>
      <c r="G19" s="435"/>
      <c r="H19" s="435"/>
      <c r="I19" s="435"/>
      <c r="J19" s="435"/>
    </row>
    <row r="20" spans="1:10" ht="22.95" customHeight="1">
      <c r="A20" s="435" t="s">
        <v>533</v>
      </c>
      <c r="B20" s="435"/>
      <c r="C20" s="435"/>
      <c r="D20" s="435"/>
      <c r="E20" s="435"/>
      <c r="F20" s="435"/>
      <c r="G20" s="435"/>
      <c r="H20" s="435"/>
      <c r="I20" s="435"/>
      <c r="J20" s="435"/>
    </row>
    <row r="21" spans="1:10" ht="22.95" customHeight="1">
      <c r="A21" s="435" t="s">
        <v>534</v>
      </c>
      <c r="B21" s="435"/>
      <c r="C21" s="435"/>
      <c r="D21" s="435"/>
      <c r="E21" s="435"/>
      <c r="F21" s="435"/>
      <c r="G21" s="435"/>
      <c r="H21" s="435"/>
      <c r="I21" s="435"/>
      <c r="J21" s="435"/>
    </row>
    <row r="22" spans="1:10" ht="24" customHeight="1">
      <c r="A22" s="431"/>
      <c r="B22" s="431"/>
      <c r="C22" s="431"/>
      <c r="D22" s="431"/>
      <c r="E22" s="431"/>
      <c r="F22" s="431"/>
      <c r="G22" s="431"/>
      <c r="H22" s="431"/>
      <c r="I22" s="431"/>
      <c r="J22" s="431"/>
    </row>
    <row r="23" spans="1:10" ht="21" customHeight="1">
      <c r="A23" s="440" t="s">
        <v>695</v>
      </c>
      <c r="B23" s="440"/>
      <c r="C23" s="440"/>
      <c r="D23" s="440"/>
      <c r="E23" s="440"/>
      <c r="F23" s="440"/>
      <c r="G23" s="440"/>
      <c r="H23" s="440"/>
      <c r="I23" s="440"/>
      <c r="J23" s="440"/>
    </row>
    <row r="24" spans="1:10" ht="21" customHeight="1">
      <c r="A24" s="431"/>
      <c r="B24" s="431"/>
      <c r="C24" s="431"/>
      <c r="D24" s="431"/>
      <c r="E24" s="431"/>
      <c r="F24" s="431"/>
      <c r="G24" s="431"/>
      <c r="H24" s="431"/>
      <c r="I24" s="431"/>
      <c r="J24" s="431"/>
    </row>
    <row r="25" spans="1:10" ht="21" customHeight="1">
      <c r="A25" s="434" t="s">
        <v>546</v>
      </c>
      <c r="B25" s="434"/>
      <c r="C25" s="434"/>
      <c r="D25" s="434"/>
      <c r="E25" s="434"/>
      <c r="F25" s="443">
        <f>基本情報!C20</f>
        <v>0</v>
      </c>
      <c r="G25" s="443"/>
      <c r="H25" s="443"/>
      <c r="I25" s="443"/>
      <c r="J25" s="443"/>
    </row>
    <row r="26" spans="1:10" ht="18" customHeight="1">
      <c r="A26" s="431"/>
      <c r="B26" s="431"/>
      <c r="C26" s="431"/>
      <c r="D26" s="431"/>
      <c r="E26" s="431"/>
      <c r="F26" s="443"/>
      <c r="G26" s="443"/>
      <c r="H26" s="443"/>
      <c r="I26" s="443"/>
      <c r="J26" s="443"/>
    </row>
    <row r="27" spans="1:10" ht="21" customHeight="1">
      <c r="A27" s="434" t="s">
        <v>544</v>
      </c>
      <c r="B27" s="434"/>
      <c r="C27" s="434"/>
      <c r="D27" s="434"/>
      <c r="E27" s="434"/>
      <c r="F27" s="443">
        <f>基本情報!C17</f>
        <v>0</v>
      </c>
      <c r="G27" s="443"/>
      <c r="H27" s="443"/>
      <c r="I27" s="443"/>
      <c r="J27" s="443"/>
    </row>
    <row r="28" spans="1:10" ht="22.95" customHeight="1">
      <c r="A28" s="431"/>
      <c r="B28" s="431"/>
      <c r="C28" s="431"/>
      <c r="D28" s="431"/>
      <c r="E28" s="431"/>
      <c r="F28" s="443"/>
      <c r="G28" s="443"/>
      <c r="H28" s="443"/>
      <c r="I28" s="443"/>
      <c r="J28" s="443"/>
    </row>
    <row r="29" spans="1:10" ht="21" customHeight="1">
      <c r="A29" s="434" t="s">
        <v>547</v>
      </c>
      <c r="B29" s="434"/>
      <c r="C29" s="434"/>
      <c r="D29" s="434"/>
      <c r="E29" s="434"/>
      <c r="F29" s="444" t="str">
        <f>CONCATENATE(基本情報!C21,"　",基本情報!C23)</f>
        <v>　</v>
      </c>
      <c r="G29" s="444"/>
      <c r="H29" s="444"/>
      <c r="I29" s="444"/>
      <c r="J29" s="444"/>
    </row>
    <row r="30" spans="1:10" ht="35.4" customHeight="1">
      <c r="A30" s="431"/>
      <c r="B30" s="431"/>
      <c r="C30" s="431"/>
      <c r="D30" s="431"/>
      <c r="E30" s="431"/>
      <c r="F30" s="431"/>
      <c r="G30" s="431"/>
      <c r="H30" s="431"/>
      <c r="I30" s="431"/>
      <c r="J30" s="431"/>
    </row>
    <row r="31" spans="1:10" ht="21" customHeight="1">
      <c r="A31" s="434" t="s">
        <v>548</v>
      </c>
      <c r="B31" s="434"/>
      <c r="C31" s="434"/>
      <c r="D31" s="434"/>
      <c r="E31" s="434"/>
      <c r="F31" s="443">
        <f>基本情報!C37</f>
        <v>0</v>
      </c>
      <c r="G31" s="443"/>
      <c r="H31" s="443"/>
      <c r="I31" s="443"/>
      <c r="J31" s="443"/>
    </row>
    <row r="32" spans="1:10" ht="24" customHeight="1">
      <c r="A32" s="431"/>
      <c r="B32" s="431"/>
      <c r="C32" s="431"/>
      <c r="D32" s="431"/>
      <c r="E32" s="431"/>
      <c r="F32" s="443"/>
      <c r="G32" s="443"/>
      <c r="H32" s="443"/>
      <c r="I32" s="443"/>
      <c r="J32" s="443"/>
    </row>
    <row r="33" spans="1:10" ht="21" customHeight="1">
      <c r="A33" s="434" t="s">
        <v>545</v>
      </c>
      <c r="B33" s="434"/>
      <c r="C33" s="434"/>
      <c r="D33" s="434"/>
      <c r="E33" s="434"/>
      <c r="F33" s="443">
        <f>基本情報!C34</f>
        <v>0</v>
      </c>
      <c r="G33" s="443"/>
      <c r="H33" s="443"/>
      <c r="I33" s="443"/>
      <c r="J33" s="443"/>
    </row>
    <row r="34" spans="1:10" ht="23.4" customHeight="1">
      <c r="A34" s="431"/>
      <c r="B34" s="431"/>
      <c r="C34" s="431"/>
      <c r="D34" s="431"/>
      <c r="E34" s="431"/>
      <c r="F34" s="443"/>
      <c r="G34" s="443"/>
      <c r="H34" s="443"/>
      <c r="I34" s="443"/>
      <c r="J34" s="443"/>
    </row>
    <row r="35" spans="1:10" ht="21" customHeight="1">
      <c r="A35" s="434" t="s">
        <v>549</v>
      </c>
      <c r="B35" s="434"/>
      <c r="C35" s="434"/>
      <c r="D35" s="434"/>
      <c r="E35" s="434"/>
      <c r="F35" s="444" t="str">
        <f>CONCATENATE(基本情報!C38,"　",基本情報!C40)</f>
        <v>　</v>
      </c>
      <c r="G35" s="444"/>
      <c r="H35" s="444"/>
      <c r="I35" s="444"/>
      <c r="J35" s="444"/>
    </row>
    <row r="36" spans="1:10" ht="30.6" customHeight="1">
      <c r="A36" s="431"/>
      <c r="B36" s="431"/>
      <c r="C36" s="431"/>
      <c r="D36" s="431"/>
      <c r="E36" s="431"/>
      <c r="F36" s="431"/>
      <c r="G36" s="431"/>
      <c r="H36" s="431"/>
      <c r="I36" s="431"/>
      <c r="J36" s="431"/>
    </row>
    <row r="37" spans="1:10" ht="14.4">
      <c r="A37" s="441" t="s">
        <v>543</v>
      </c>
      <c r="B37" s="442"/>
      <c r="C37" s="442"/>
      <c r="D37" s="442"/>
      <c r="E37" s="442"/>
      <c r="F37" s="442"/>
      <c r="G37" s="442"/>
      <c r="H37" s="442"/>
      <c r="I37" s="442"/>
      <c r="J37" s="442"/>
    </row>
    <row r="38" spans="1:10" ht="14.4">
      <c r="A38" s="136"/>
      <c r="B38" s="136"/>
      <c r="C38" s="136"/>
      <c r="D38" s="136"/>
      <c r="E38" s="136"/>
      <c r="F38" s="136"/>
      <c r="G38" s="136"/>
      <c r="H38" s="136"/>
      <c r="I38" s="136"/>
      <c r="J38" s="136"/>
    </row>
    <row r="39" spans="1:10" ht="14.4">
      <c r="A39" s="136"/>
      <c r="B39" s="136"/>
      <c r="C39" s="136"/>
      <c r="D39" s="136"/>
      <c r="E39" s="136"/>
      <c r="F39" s="136"/>
      <c r="G39" s="136"/>
      <c r="H39" s="136"/>
      <c r="I39" s="136"/>
      <c r="J39" s="136"/>
    </row>
    <row r="40" spans="1:10" ht="14.4">
      <c r="A40" s="136"/>
      <c r="B40" s="136"/>
      <c r="C40" s="136"/>
      <c r="D40" s="136"/>
      <c r="E40" s="136"/>
      <c r="F40" s="136"/>
      <c r="G40" s="136"/>
      <c r="H40" s="136"/>
      <c r="I40" s="136"/>
      <c r="J40" s="136"/>
    </row>
    <row r="41" spans="1:10" ht="14.4">
      <c r="A41" s="136"/>
      <c r="B41" s="136"/>
      <c r="C41" s="136"/>
      <c r="D41" s="136"/>
      <c r="E41" s="136"/>
      <c r="F41" s="136"/>
      <c r="G41" s="136"/>
      <c r="H41" s="136"/>
      <c r="I41" s="136"/>
      <c r="J41" s="136"/>
    </row>
    <row r="42" spans="1:10">
      <c r="A42" s="135"/>
      <c r="B42" s="135"/>
      <c r="C42" s="135"/>
      <c r="D42" s="135"/>
      <c r="E42" s="135"/>
      <c r="F42" s="135"/>
      <c r="G42" s="135"/>
      <c r="H42" s="135"/>
      <c r="I42" s="135"/>
      <c r="J42" s="135"/>
    </row>
  </sheetData>
  <mergeCells count="43">
    <mergeCell ref="A36:E36"/>
    <mergeCell ref="F36:J36"/>
    <mergeCell ref="A37:J37"/>
    <mergeCell ref="F25:J26"/>
    <mergeCell ref="F27:J28"/>
    <mergeCell ref="F31:J32"/>
    <mergeCell ref="F33:J34"/>
    <mergeCell ref="A33:E33"/>
    <mergeCell ref="A34:E34"/>
    <mergeCell ref="A35:E35"/>
    <mergeCell ref="F35:J35"/>
    <mergeCell ref="A29:E29"/>
    <mergeCell ref="F29:J29"/>
    <mergeCell ref="A30:E30"/>
    <mergeCell ref="F30:J30"/>
    <mergeCell ref="A31:E31"/>
    <mergeCell ref="A23:J23"/>
    <mergeCell ref="A22:J22"/>
    <mergeCell ref="A24:J24"/>
    <mergeCell ref="A25:E25"/>
    <mergeCell ref="A26:E26"/>
    <mergeCell ref="A1:J1"/>
    <mergeCell ref="A8:J9"/>
    <mergeCell ref="A10:J10"/>
    <mergeCell ref="A11:J11"/>
    <mergeCell ref="A12:J12"/>
    <mergeCell ref="A2:J2"/>
    <mergeCell ref="A13:J14"/>
    <mergeCell ref="A3:J3"/>
    <mergeCell ref="A5:J5"/>
    <mergeCell ref="A32:E32"/>
    <mergeCell ref="A27:E27"/>
    <mergeCell ref="A28:E28"/>
    <mergeCell ref="A21:J21"/>
    <mergeCell ref="A20:J20"/>
    <mergeCell ref="A19:J19"/>
    <mergeCell ref="A18:J18"/>
    <mergeCell ref="A15:J15"/>
    <mergeCell ref="A17:J17"/>
    <mergeCell ref="A16:J16"/>
    <mergeCell ref="A6:J6"/>
    <mergeCell ref="A7:J7"/>
    <mergeCell ref="A4:J4"/>
  </mergeCells>
  <phoneticPr fontId="3"/>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24"/>
  <sheetViews>
    <sheetView zoomScaleNormal="100" workbookViewId="0">
      <selection activeCell="B6" sqref="B6:C6"/>
    </sheetView>
  </sheetViews>
  <sheetFormatPr defaultRowHeight="13.2"/>
  <cols>
    <col min="1" max="1" width="1.6640625" customWidth="1"/>
    <col min="2" max="2" width="35.5546875" customWidth="1"/>
    <col min="3" max="3" width="4.6640625" customWidth="1"/>
    <col min="4" max="9" width="4.21875" customWidth="1"/>
    <col min="10" max="10" width="42.109375" customWidth="1"/>
    <col min="11" max="11" width="23.33203125" customWidth="1"/>
    <col min="12" max="12" width="1.44140625" customWidth="1"/>
  </cols>
  <sheetData>
    <row r="1" spans="1:11" ht="15.6" customHeight="1">
      <c r="A1" s="298" t="s">
        <v>728</v>
      </c>
    </row>
    <row r="2" spans="1:11" ht="21" customHeight="1">
      <c r="B2" s="447" t="s">
        <v>730</v>
      </c>
      <c r="C2" s="448"/>
      <c r="D2" s="448"/>
      <c r="E2" s="448"/>
      <c r="F2" s="448"/>
      <c r="G2" s="448"/>
      <c r="H2" s="448"/>
      <c r="I2" s="448"/>
      <c r="J2" s="448"/>
      <c r="K2" s="448"/>
    </row>
    <row r="3" spans="1:11" ht="38.4" customHeight="1">
      <c r="B3" s="449" t="s">
        <v>729</v>
      </c>
      <c r="C3" s="450"/>
      <c r="D3" s="450"/>
      <c r="E3" s="450"/>
      <c r="F3" s="450"/>
      <c r="G3" s="450"/>
      <c r="H3" s="450"/>
      <c r="I3" s="450"/>
      <c r="J3" s="450"/>
      <c r="K3" s="451"/>
    </row>
    <row r="4" spans="1:11" ht="28.8" customHeight="1">
      <c r="B4" s="452" t="s">
        <v>731</v>
      </c>
      <c r="C4" s="453"/>
      <c r="D4" s="454" t="s">
        <v>732</v>
      </c>
      <c r="E4" s="454"/>
      <c r="F4" s="454"/>
      <c r="G4" s="454"/>
      <c r="H4" s="454"/>
      <c r="I4" s="454"/>
      <c r="J4" s="299" t="s">
        <v>733</v>
      </c>
      <c r="K4" s="300" t="s">
        <v>734</v>
      </c>
    </row>
    <row r="5" spans="1:11" ht="15.6" customHeight="1">
      <c r="B5" s="455" t="s">
        <v>736</v>
      </c>
      <c r="C5" s="456"/>
      <c r="D5" s="318"/>
      <c r="E5" s="318"/>
      <c r="F5" s="318"/>
      <c r="G5" s="318"/>
      <c r="H5" s="318"/>
      <c r="I5" s="318"/>
      <c r="J5" s="318"/>
      <c r="K5" s="319"/>
    </row>
    <row r="6" spans="1:11" ht="15.6" customHeight="1">
      <c r="B6" s="445"/>
      <c r="C6" s="446"/>
      <c r="D6" s="321"/>
      <c r="E6" s="321"/>
      <c r="F6" s="321"/>
      <c r="G6" s="321"/>
      <c r="H6" s="321"/>
      <c r="I6" s="321"/>
      <c r="J6" s="321"/>
      <c r="K6" s="322"/>
    </row>
    <row r="7" spans="1:11" ht="15.6" customHeight="1">
      <c r="B7" s="445"/>
      <c r="C7" s="446"/>
      <c r="D7" s="321"/>
      <c r="E7" s="321"/>
      <c r="F7" s="321"/>
      <c r="G7" s="321"/>
      <c r="H7" s="321"/>
      <c r="I7" s="321"/>
      <c r="J7" s="321"/>
      <c r="K7" s="322"/>
    </row>
    <row r="8" spans="1:11" ht="15.6" customHeight="1">
      <c r="B8" s="445"/>
      <c r="C8" s="446"/>
      <c r="D8" s="321"/>
      <c r="E8" s="321"/>
      <c r="F8" s="321"/>
      <c r="G8" s="321"/>
      <c r="H8" s="321"/>
      <c r="I8" s="321"/>
      <c r="J8" s="321"/>
      <c r="K8" s="322"/>
    </row>
    <row r="9" spans="1:11" ht="15.6" customHeight="1">
      <c r="B9" s="445"/>
      <c r="C9" s="446"/>
      <c r="D9" s="321"/>
      <c r="E9" s="321"/>
      <c r="F9" s="321"/>
      <c r="G9" s="321"/>
      <c r="H9" s="321"/>
      <c r="I9" s="321"/>
      <c r="J9" s="321"/>
      <c r="K9" s="322"/>
    </row>
    <row r="10" spans="1:11" ht="15.6" customHeight="1">
      <c r="B10" s="445"/>
      <c r="C10" s="446"/>
      <c r="D10" s="321"/>
      <c r="E10" s="321"/>
      <c r="F10" s="321"/>
      <c r="G10" s="321"/>
      <c r="H10" s="321"/>
      <c r="I10" s="321"/>
      <c r="J10" s="321"/>
      <c r="K10" s="322"/>
    </row>
    <row r="11" spans="1:11" ht="15.6" customHeight="1">
      <c r="B11" s="445" t="s">
        <v>737</v>
      </c>
      <c r="C11" s="446"/>
      <c r="D11" s="321"/>
      <c r="E11" s="321"/>
      <c r="F11" s="321"/>
      <c r="G11" s="321"/>
      <c r="H11" s="321"/>
      <c r="I11" s="321"/>
      <c r="J11" s="321"/>
      <c r="K11" s="322"/>
    </row>
    <row r="12" spans="1:11" ht="15.6" customHeight="1">
      <c r="B12" s="445"/>
      <c r="C12" s="446"/>
      <c r="D12" s="321"/>
      <c r="E12" s="321"/>
      <c r="F12" s="321"/>
      <c r="G12" s="321"/>
      <c r="H12" s="321"/>
      <c r="I12" s="321"/>
      <c r="J12" s="321"/>
      <c r="K12" s="322"/>
    </row>
    <row r="13" spans="1:11" ht="15.6" customHeight="1">
      <c r="B13" s="445"/>
      <c r="C13" s="446"/>
      <c r="D13" s="321"/>
      <c r="E13" s="321"/>
      <c r="F13" s="321"/>
      <c r="G13" s="321"/>
      <c r="H13" s="321"/>
      <c r="I13" s="321"/>
      <c r="J13" s="321"/>
      <c r="K13" s="322"/>
    </row>
    <row r="14" spans="1:11" ht="15.6" customHeight="1">
      <c r="B14" s="445"/>
      <c r="C14" s="446"/>
      <c r="D14" s="321"/>
      <c r="E14" s="321"/>
      <c r="F14" s="321"/>
      <c r="G14" s="321"/>
      <c r="H14" s="321"/>
      <c r="I14" s="321"/>
      <c r="J14" s="321"/>
      <c r="K14" s="322"/>
    </row>
    <row r="15" spans="1:11" ht="15.6" customHeight="1">
      <c r="B15" s="445"/>
      <c r="C15" s="446"/>
      <c r="D15" s="321"/>
      <c r="E15" s="321"/>
      <c r="F15" s="321"/>
      <c r="G15" s="321"/>
      <c r="H15" s="321"/>
      <c r="I15" s="321"/>
      <c r="J15" s="321"/>
      <c r="K15" s="322"/>
    </row>
    <row r="16" spans="1:11" ht="15.6" customHeight="1">
      <c r="B16" s="445"/>
      <c r="C16" s="446"/>
      <c r="D16" s="321"/>
      <c r="E16" s="321"/>
      <c r="F16" s="321"/>
      <c r="G16" s="321"/>
      <c r="H16" s="321"/>
      <c r="I16" s="321"/>
      <c r="J16" s="321"/>
      <c r="K16" s="322"/>
    </row>
    <row r="17" spans="2:11" ht="15.6" customHeight="1">
      <c r="B17" s="445"/>
      <c r="C17" s="446"/>
      <c r="D17" s="321"/>
      <c r="E17" s="321"/>
      <c r="F17" s="321"/>
      <c r="G17" s="321"/>
      <c r="H17" s="321"/>
      <c r="I17" s="321"/>
      <c r="J17" s="321"/>
      <c r="K17" s="322"/>
    </row>
    <row r="18" spans="2:11" ht="15.6" customHeight="1">
      <c r="B18" s="445"/>
      <c r="C18" s="446"/>
      <c r="D18" s="321"/>
      <c r="E18" s="321"/>
      <c r="F18" s="321"/>
      <c r="G18" s="321"/>
      <c r="H18" s="321"/>
      <c r="I18" s="321"/>
      <c r="J18" s="321"/>
      <c r="K18" s="322"/>
    </row>
    <row r="19" spans="2:11" ht="15.6" customHeight="1">
      <c r="B19" s="445"/>
      <c r="C19" s="446"/>
      <c r="D19" s="321"/>
      <c r="E19" s="321"/>
      <c r="F19" s="321"/>
      <c r="G19" s="321"/>
      <c r="H19" s="321"/>
      <c r="I19" s="321"/>
      <c r="J19" s="321"/>
      <c r="K19" s="322"/>
    </row>
    <row r="20" spans="2:11" ht="15.6" customHeight="1">
      <c r="B20" s="445"/>
      <c r="C20" s="446"/>
      <c r="D20" s="321"/>
      <c r="E20" s="321"/>
      <c r="F20" s="321"/>
      <c r="G20" s="321"/>
      <c r="H20" s="321"/>
      <c r="I20" s="321"/>
      <c r="J20" s="321"/>
      <c r="K20" s="322"/>
    </row>
    <row r="21" spans="2:11" ht="15.6" customHeight="1">
      <c r="B21" s="445"/>
      <c r="C21" s="446"/>
      <c r="D21" s="321"/>
      <c r="E21" s="321"/>
      <c r="F21" s="321"/>
      <c r="G21" s="321"/>
      <c r="H21" s="321"/>
      <c r="I21" s="321"/>
      <c r="J21" s="321"/>
      <c r="K21" s="322"/>
    </row>
    <row r="22" spans="2:11" ht="15.6" customHeight="1">
      <c r="B22" s="459"/>
      <c r="C22" s="460"/>
      <c r="D22" s="324"/>
      <c r="E22" s="324"/>
      <c r="F22" s="324"/>
      <c r="G22" s="324"/>
      <c r="H22" s="324"/>
      <c r="I22" s="324"/>
      <c r="J22" s="324"/>
      <c r="K22" s="325"/>
    </row>
    <row r="23" spans="2:11" ht="37.200000000000003" customHeight="1">
      <c r="B23" s="326" t="s">
        <v>735</v>
      </c>
    </row>
    <row r="24" spans="2:11" ht="91.8" customHeight="1">
      <c r="B24" s="457" t="s">
        <v>738</v>
      </c>
      <c r="C24" s="458"/>
      <c r="D24" s="458"/>
      <c r="E24" s="458"/>
      <c r="F24" s="458"/>
      <c r="G24" s="458"/>
      <c r="H24" s="458"/>
      <c r="I24" s="458"/>
      <c r="J24" s="458"/>
      <c r="K24" s="458"/>
    </row>
  </sheetData>
  <mergeCells count="23">
    <mergeCell ref="B18:C18"/>
    <mergeCell ref="B24:K24"/>
    <mergeCell ref="B22:C22"/>
    <mergeCell ref="B21:C21"/>
    <mergeCell ref="B20:C20"/>
    <mergeCell ref="B19:C19"/>
    <mergeCell ref="B12:C12"/>
    <mergeCell ref="B2:K2"/>
    <mergeCell ref="B3:K3"/>
    <mergeCell ref="B4:C4"/>
    <mergeCell ref="D4:I4"/>
    <mergeCell ref="B5:C5"/>
    <mergeCell ref="B11:C11"/>
    <mergeCell ref="B10:C10"/>
    <mergeCell ref="B9:C9"/>
    <mergeCell ref="B8:C8"/>
    <mergeCell ref="B7:C7"/>
    <mergeCell ref="B6:C6"/>
    <mergeCell ref="B17:C17"/>
    <mergeCell ref="B16:C16"/>
    <mergeCell ref="B15:C15"/>
    <mergeCell ref="B14:C14"/>
    <mergeCell ref="B13:C13"/>
  </mergeCells>
  <phoneticPr fontId="3"/>
  <pageMargins left="0.70866141732283472" right="0.70866141732283472" top="0.74803149606299213" bottom="0.74803149606299213" header="0.31496062992125984" footer="0.31496062992125984"/>
  <pageSetup paperSize="9" orientation="landscape" blackAndWhite="1"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K24"/>
  <sheetViews>
    <sheetView workbookViewId="0">
      <selection activeCell="B6" sqref="B6"/>
    </sheetView>
  </sheetViews>
  <sheetFormatPr defaultRowHeight="13.2"/>
  <cols>
    <col min="1" max="1" width="1.6640625" customWidth="1"/>
    <col min="2" max="2" width="40" customWidth="1"/>
    <col min="3" max="3" width="62.5546875" customWidth="1"/>
    <col min="4" max="4" width="28" customWidth="1"/>
    <col min="5" max="5" width="1.44140625" customWidth="1"/>
  </cols>
  <sheetData>
    <row r="1" spans="1:4">
      <c r="A1" s="298" t="s">
        <v>739</v>
      </c>
    </row>
    <row r="2" spans="1:4" ht="32.4" customHeight="1">
      <c r="B2" s="461" t="s">
        <v>740</v>
      </c>
      <c r="C2" s="462"/>
      <c r="D2" s="462"/>
    </row>
    <row r="3" spans="1:4" ht="30.6" customHeight="1">
      <c r="B3" s="463" t="s">
        <v>729</v>
      </c>
      <c r="C3" s="464"/>
      <c r="D3" s="465"/>
    </row>
    <row r="4" spans="1:4" ht="27.6" customHeight="1">
      <c r="B4" s="301" t="s">
        <v>731</v>
      </c>
      <c r="C4" s="302" t="s">
        <v>733</v>
      </c>
      <c r="D4" s="303" t="s">
        <v>734</v>
      </c>
    </row>
    <row r="5" spans="1:4" ht="17.399999999999999" customHeight="1">
      <c r="B5" s="317" t="s">
        <v>736</v>
      </c>
      <c r="C5" s="318"/>
      <c r="D5" s="319"/>
    </row>
    <row r="6" spans="1:4" ht="17.399999999999999" customHeight="1">
      <c r="B6" s="320"/>
      <c r="C6" s="321"/>
      <c r="D6" s="322"/>
    </row>
    <row r="7" spans="1:4" ht="17.399999999999999" customHeight="1">
      <c r="B7" s="320"/>
      <c r="C7" s="321"/>
      <c r="D7" s="322"/>
    </row>
    <row r="8" spans="1:4" ht="17.399999999999999" customHeight="1">
      <c r="B8" s="320"/>
      <c r="C8" s="321"/>
      <c r="D8" s="322"/>
    </row>
    <row r="9" spans="1:4" ht="17.399999999999999" customHeight="1">
      <c r="B9" s="320"/>
      <c r="C9" s="321"/>
      <c r="D9" s="322"/>
    </row>
    <row r="10" spans="1:4" ht="17.399999999999999" customHeight="1">
      <c r="B10" s="320"/>
      <c r="C10" s="321"/>
      <c r="D10" s="322"/>
    </row>
    <row r="11" spans="1:4" ht="17.399999999999999" customHeight="1">
      <c r="B11" s="320" t="s">
        <v>737</v>
      </c>
      <c r="C11" s="321"/>
      <c r="D11" s="322"/>
    </row>
    <row r="12" spans="1:4" ht="17.399999999999999" customHeight="1">
      <c r="B12" s="320"/>
      <c r="C12" s="321"/>
      <c r="D12" s="322"/>
    </row>
    <row r="13" spans="1:4" ht="17.399999999999999" customHeight="1">
      <c r="B13" s="320"/>
      <c r="C13" s="321"/>
      <c r="D13" s="322"/>
    </row>
    <row r="14" spans="1:4" ht="17.399999999999999" customHeight="1">
      <c r="B14" s="320"/>
      <c r="C14" s="321"/>
      <c r="D14" s="322"/>
    </row>
    <row r="15" spans="1:4" ht="17.399999999999999" customHeight="1">
      <c r="B15" s="320"/>
      <c r="C15" s="321"/>
      <c r="D15" s="322"/>
    </row>
    <row r="16" spans="1:4" ht="17.399999999999999" customHeight="1">
      <c r="B16" s="320"/>
      <c r="C16" s="321"/>
      <c r="D16" s="322"/>
    </row>
    <row r="17" spans="2:11" ht="17.399999999999999" customHeight="1">
      <c r="B17" s="320"/>
      <c r="C17" s="321"/>
      <c r="D17" s="322"/>
    </row>
    <row r="18" spans="2:11" ht="17.399999999999999" customHeight="1">
      <c r="B18" s="320"/>
      <c r="C18" s="321"/>
      <c r="D18" s="322"/>
    </row>
    <row r="19" spans="2:11" ht="17.399999999999999" customHeight="1">
      <c r="B19" s="320"/>
      <c r="C19" s="321"/>
      <c r="D19" s="322"/>
    </row>
    <row r="20" spans="2:11" ht="17.399999999999999" customHeight="1">
      <c r="B20" s="320"/>
      <c r="C20" s="321"/>
      <c r="D20" s="322"/>
    </row>
    <row r="21" spans="2:11" ht="17.399999999999999" customHeight="1">
      <c r="B21" s="320"/>
      <c r="C21" s="321"/>
      <c r="D21" s="322"/>
    </row>
    <row r="22" spans="2:11" ht="17.399999999999999" customHeight="1">
      <c r="B22" s="323"/>
      <c r="C22" s="324"/>
      <c r="D22" s="325"/>
    </row>
    <row r="23" spans="2:11" ht="33" customHeight="1">
      <c r="B23" s="326" t="s">
        <v>741</v>
      </c>
    </row>
    <row r="24" spans="2:11" ht="37.200000000000003" customHeight="1">
      <c r="B24" s="457" t="s">
        <v>777</v>
      </c>
      <c r="C24" s="457"/>
      <c r="D24" s="457"/>
      <c r="E24" s="327"/>
      <c r="F24" s="327"/>
      <c r="G24" s="327"/>
      <c r="H24" s="327"/>
      <c r="I24" s="327"/>
      <c r="J24" s="327"/>
      <c r="K24" s="327"/>
    </row>
  </sheetData>
  <mergeCells count="3">
    <mergeCell ref="B24:D24"/>
    <mergeCell ref="B2:D2"/>
    <mergeCell ref="B3:D3"/>
  </mergeCells>
  <phoneticPr fontId="3"/>
  <pageMargins left="0.70866141732283472" right="0.70866141732283472" top="0.74803149606299213" bottom="0.74803149606299213" header="0.31496062992125984" footer="0.31496062992125984"/>
  <pageSetup paperSize="9" orientation="landscape" blackAndWhite="1"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G22"/>
  <sheetViews>
    <sheetView workbookViewId="0">
      <selection activeCell="B3" sqref="B3"/>
    </sheetView>
  </sheetViews>
  <sheetFormatPr defaultRowHeight="13.2"/>
  <cols>
    <col min="1" max="1" width="1.109375" customWidth="1"/>
    <col min="2" max="2" width="24.6640625" customWidth="1"/>
    <col min="3" max="3" width="7.77734375" customWidth="1"/>
    <col min="4" max="4" width="18" customWidth="1"/>
    <col min="5" max="5" width="14.21875" customWidth="1"/>
    <col min="6" max="6" width="54" customWidth="1"/>
    <col min="7" max="7" width="13.5546875" customWidth="1"/>
    <col min="8" max="8" width="0.6640625" customWidth="1"/>
  </cols>
  <sheetData>
    <row r="1" spans="2:7">
      <c r="B1" s="298" t="s">
        <v>742</v>
      </c>
    </row>
    <row r="2" spans="2:7" ht="31.2" customHeight="1">
      <c r="B2" s="476" t="s">
        <v>743</v>
      </c>
      <c r="C2" s="476"/>
      <c r="D2" s="476"/>
      <c r="E2" s="476"/>
      <c r="F2" s="476"/>
      <c r="G2" s="476"/>
    </row>
    <row r="3" spans="2:7" ht="13.8" customHeight="1">
      <c r="B3" s="307" t="s">
        <v>744</v>
      </c>
      <c r="C3" s="307"/>
    </row>
    <row r="5" spans="2:7" ht="31.8" customHeight="1">
      <c r="B5" s="305" t="s">
        <v>749</v>
      </c>
      <c r="C5" s="472" t="s">
        <v>745</v>
      </c>
      <c r="D5" s="473"/>
      <c r="E5" s="304" t="s">
        <v>746</v>
      </c>
      <c r="F5" s="304" t="s">
        <v>747</v>
      </c>
      <c r="G5" s="306" t="s">
        <v>748</v>
      </c>
    </row>
    <row r="6" spans="2:7" ht="22.8" customHeight="1">
      <c r="B6" s="308"/>
      <c r="C6" s="474"/>
      <c r="D6" s="475"/>
      <c r="E6" s="309"/>
      <c r="F6" s="309"/>
      <c r="G6" s="310"/>
    </row>
    <row r="7" spans="2:7" ht="22.8" customHeight="1">
      <c r="B7" s="311"/>
      <c r="C7" s="466"/>
      <c r="D7" s="467"/>
      <c r="E7" s="312"/>
      <c r="F7" s="312"/>
      <c r="G7" s="313"/>
    </row>
    <row r="8" spans="2:7" ht="22.8" customHeight="1">
      <c r="B8" s="311"/>
      <c r="C8" s="466"/>
      <c r="D8" s="467"/>
      <c r="E8" s="312"/>
      <c r="F8" s="312"/>
      <c r="G8" s="313"/>
    </row>
    <row r="9" spans="2:7" ht="22.8" customHeight="1">
      <c r="B9" s="311"/>
      <c r="C9" s="466"/>
      <c r="D9" s="467"/>
      <c r="E9" s="312"/>
      <c r="F9" s="312"/>
      <c r="G9" s="313"/>
    </row>
    <row r="10" spans="2:7" ht="22.8" customHeight="1">
      <c r="B10" s="311"/>
      <c r="C10" s="466"/>
      <c r="D10" s="467"/>
      <c r="E10" s="312"/>
      <c r="F10" s="312"/>
      <c r="G10" s="313"/>
    </row>
    <row r="11" spans="2:7" ht="22.8" customHeight="1">
      <c r="B11" s="311"/>
      <c r="C11" s="466"/>
      <c r="D11" s="467"/>
      <c r="E11" s="312"/>
      <c r="F11" s="312"/>
      <c r="G11" s="313"/>
    </row>
    <row r="12" spans="2:7" ht="22.8" customHeight="1">
      <c r="B12" s="311"/>
      <c r="C12" s="466"/>
      <c r="D12" s="467"/>
      <c r="E12" s="312"/>
      <c r="F12" s="312"/>
      <c r="G12" s="313"/>
    </row>
    <row r="13" spans="2:7" ht="22.8" customHeight="1">
      <c r="B13" s="311"/>
      <c r="C13" s="466"/>
      <c r="D13" s="467"/>
      <c r="E13" s="312"/>
      <c r="F13" s="312"/>
      <c r="G13" s="313"/>
    </row>
    <row r="14" spans="2:7" ht="22.8" customHeight="1">
      <c r="B14" s="311"/>
      <c r="C14" s="466"/>
      <c r="D14" s="467"/>
      <c r="E14" s="312"/>
      <c r="F14" s="312"/>
      <c r="G14" s="313"/>
    </row>
    <row r="15" spans="2:7" ht="22.8" customHeight="1">
      <c r="B15" s="311"/>
      <c r="C15" s="466"/>
      <c r="D15" s="467"/>
      <c r="E15" s="312"/>
      <c r="F15" s="312"/>
      <c r="G15" s="313"/>
    </row>
    <row r="16" spans="2:7" ht="22.8" customHeight="1">
      <c r="B16" s="314"/>
      <c r="C16" s="470"/>
      <c r="D16" s="471"/>
      <c r="E16" s="315"/>
      <c r="F16" s="315"/>
      <c r="G16" s="316"/>
    </row>
    <row r="17" spans="2:7" ht="9" customHeight="1"/>
    <row r="18" spans="2:7" ht="18" customHeight="1">
      <c r="B18" s="468" t="s">
        <v>750</v>
      </c>
      <c r="C18" s="469"/>
      <c r="D18" s="469"/>
      <c r="E18" s="469"/>
      <c r="F18" s="469"/>
      <c r="G18" s="469"/>
    </row>
    <row r="19" spans="2:7" ht="18" customHeight="1">
      <c r="B19" s="469"/>
      <c r="C19" s="469"/>
      <c r="D19" s="469"/>
      <c r="E19" s="469"/>
      <c r="F19" s="469"/>
      <c r="G19" s="469"/>
    </row>
    <row r="20" spans="2:7" ht="18" customHeight="1">
      <c r="B20" s="469"/>
      <c r="C20" s="469"/>
      <c r="D20" s="469"/>
      <c r="E20" s="469"/>
      <c r="F20" s="469"/>
      <c r="G20" s="469"/>
    </row>
    <row r="21" spans="2:7">
      <c r="B21" s="469"/>
      <c r="C21" s="469"/>
      <c r="D21" s="469"/>
      <c r="E21" s="469"/>
      <c r="F21" s="469"/>
      <c r="G21" s="469"/>
    </row>
    <row r="22" spans="2:7">
      <c r="B22" s="469"/>
      <c r="C22" s="469"/>
      <c r="D22" s="469"/>
      <c r="E22" s="469"/>
      <c r="F22" s="469"/>
      <c r="G22" s="469"/>
    </row>
  </sheetData>
  <mergeCells count="14">
    <mergeCell ref="C5:D5"/>
    <mergeCell ref="C7:D7"/>
    <mergeCell ref="C6:D6"/>
    <mergeCell ref="B2:G2"/>
    <mergeCell ref="C8:D8"/>
    <mergeCell ref="C12:D12"/>
    <mergeCell ref="C11:D11"/>
    <mergeCell ref="C10:D10"/>
    <mergeCell ref="C9:D9"/>
    <mergeCell ref="B18:G22"/>
    <mergeCell ref="C16:D16"/>
    <mergeCell ref="C15:D15"/>
    <mergeCell ref="C14:D14"/>
    <mergeCell ref="C13:D13"/>
  </mergeCells>
  <phoneticPr fontId="3"/>
  <pageMargins left="0.70866141732283472" right="0.70866141732283472" top="0.74803149606299213" bottom="0.74803149606299213" header="0.31496062992125984" footer="0.31496062992125984"/>
  <pageSetup paperSize="9" orientation="landscape" blackAndWhite="1"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zoomScaleNormal="100" workbookViewId="0">
      <selection sqref="A1:J1"/>
    </sheetView>
  </sheetViews>
  <sheetFormatPr defaultRowHeight="13.2"/>
  <cols>
    <col min="1" max="1" width="3.88671875" customWidth="1"/>
    <col min="2" max="2" width="2.77734375" customWidth="1"/>
    <col min="3" max="3" width="24.44140625" customWidth="1"/>
    <col min="4" max="4" width="5.44140625" customWidth="1"/>
    <col min="5" max="5" width="19.88671875" customWidth="1"/>
    <col min="6" max="6" width="10.21875" customWidth="1"/>
    <col min="7" max="7" width="3.33203125" customWidth="1"/>
    <col min="8" max="8" width="7.44140625" customWidth="1"/>
    <col min="9" max="9" width="5" customWidth="1"/>
    <col min="10" max="10" width="5.77734375" customWidth="1"/>
    <col min="11" max="11" width="0.77734375" customWidth="1"/>
  </cols>
  <sheetData>
    <row r="1" spans="1:10">
      <c r="A1" s="477" t="s">
        <v>551</v>
      </c>
      <c r="B1" s="477"/>
      <c r="C1" s="477"/>
      <c r="D1" s="477"/>
      <c r="E1" s="477"/>
      <c r="F1" s="477"/>
      <c r="G1" s="477"/>
      <c r="H1" s="477"/>
      <c r="I1" s="477"/>
      <c r="J1" s="477"/>
    </row>
    <row r="2" spans="1:10" ht="13.8" customHeight="1">
      <c r="A2" s="478"/>
      <c r="B2" s="478"/>
      <c r="C2" s="478"/>
      <c r="D2" s="478"/>
      <c r="E2" s="478"/>
      <c r="F2" s="478"/>
      <c r="G2" s="478"/>
      <c r="H2" s="478"/>
      <c r="I2" s="478"/>
      <c r="J2" s="478"/>
    </row>
    <row r="3" spans="1:10">
      <c r="A3" s="478" t="s">
        <v>566</v>
      </c>
      <c r="B3" s="478"/>
      <c r="C3" s="478"/>
      <c r="D3" s="478"/>
      <c r="E3" s="478"/>
      <c r="F3" s="478"/>
      <c r="G3" s="478"/>
      <c r="H3" s="478"/>
      <c r="I3" s="478"/>
      <c r="J3" s="478"/>
    </row>
    <row r="4" spans="1:10" s="23" customFormat="1" ht="15" customHeight="1">
      <c r="A4" s="433">
        <f>基本情報!$C$5</f>
        <v>0</v>
      </c>
      <c r="B4" s="433"/>
      <c r="C4" s="433"/>
      <c r="D4" s="433"/>
      <c r="E4" s="433"/>
      <c r="F4" s="433"/>
      <c r="G4" s="433"/>
      <c r="H4" s="433"/>
      <c r="I4" s="433"/>
      <c r="J4" s="433"/>
    </row>
    <row r="5" spans="1:10" ht="17.399999999999999" customHeight="1">
      <c r="A5" s="478"/>
      <c r="B5" s="478"/>
      <c r="C5" s="478"/>
      <c r="D5" s="478"/>
      <c r="E5" s="478"/>
      <c r="F5" s="478"/>
      <c r="G5" s="478"/>
      <c r="H5" s="478"/>
      <c r="I5" s="478"/>
      <c r="J5" s="478"/>
    </row>
    <row r="6" spans="1:10">
      <c r="A6" s="477" t="s">
        <v>552</v>
      </c>
      <c r="B6" s="477"/>
      <c r="C6" s="477"/>
      <c r="D6" s="477"/>
      <c r="E6" s="477"/>
      <c r="F6" s="477"/>
      <c r="G6" s="477"/>
      <c r="H6" s="477"/>
      <c r="I6" s="477"/>
      <c r="J6" s="477"/>
    </row>
    <row r="7" spans="1:10">
      <c r="A7" s="478"/>
      <c r="B7" s="478"/>
      <c r="C7" s="478"/>
      <c r="D7" s="478"/>
      <c r="E7" s="478"/>
      <c r="F7" s="478"/>
      <c r="G7" s="478"/>
      <c r="H7" s="478"/>
      <c r="I7" s="478"/>
      <c r="J7" s="478"/>
    </row>
    <row r="8" spans="1:10" ht="15.6" customHeight="1">
      <c r="A8" s="478" t="s">
        <v>568</v>
      </c>
      <c r="B8" s="478"/>
      <c r="C8" s="478"/>
      <c r="D8" s="478"/>
      <c r="E8" t="s">
        <v>567</v>
      </c>
      <c r="F8" s="477"/>
      <c r="G8" s="477"/>
      <c r="H8" s="477"/>
      <c r="I8" s="477"/>
      <c r="J8" s="477"/>
    </row>
    <row r="9" spans="1:10" ht="15.6" customHeight="1">
      <c r="A9" s="478"/>
      <c r="B9" s="478"/>
      <c r="C9" s="478"/>
      <c r="D9" s="478"/>
      <c r="E9" t="s">
        <v>571</v>
      </c>
      <c r="F9" s="480">
        <f>基本情報!C20</f>
        <v>0</v>
      </c>
      <c r="G9" s="480"/>
      <c r="H9" s="480"/>
      <c r="I9" s="480"/>
      <c r="J9" s="480"/>
    </row>
    <row r="10" spans="1:10" ht="15.6" customHeight="1">
      <c r="A10" s="478"/>
      <c r="B10" s="478"/>
      <c r="C10" s="478"/>
      <c r="D10" s="478"/>
      <c r="E10" t="s">
        <v>569</v>
      </c>
      <c r="F10" s="480">
        <f>基本情報!C17</f>
        <v>0</v>
      </c>
      <c r="G10" s="480"/>
      <c r="H10" s="480"/>
      <c r="I10" s="480"/>
      <c r="J10" s="480"/>
    </row>
    <row r="11" spans="1:10" ht="15.6" customHeight="1">
      <c r="A11" s="478"/>
      <c r="B11" s="478"/>
      <c r="C11" s="478"/>
      <c r="D11" s="478"/>
      <c r="E11" t="s">
        <v>570</v>
      </c>
      <c r="F11" s="480" t="str">
        <f>CONCATENATE(基本情報!C21,"　",基本情報!C23)</f>
        <v>　</v>
      </c>
      <c r="G11" s="480"/>
      <c r="H11" s="480"/>
      <c r="I11" s="480"/>
      <c r="J11" s="480"/>
    </row>
    <row r="12" spans="1:10">
      <c r="A12" s="478"/>
      <c r="B12" s="478"/>
      <c r="C12" s="478"/>
      <c r="D12" s="478"/>
      <c r="E12" s="478"/>
      <c r="F12" s="478"/>
      <c r="G12" s="478"/>
      <c r="H12" s="478"/>
      <c r="I12" s="478"/>
      <c r="J12" s="478"/>
    </row>
    <row r="13" spans="1:10" s="134" customFormat="1" ht="15" customHeight="1">
      <c r="A13" s="477" t="s">
        <v>553</v>
      </c>
      <c r="B13" s="477"/>
      <c r="C13" s="477"/>
      <c r="D13" s="477"/>
      <c r="E13" s="477"/>
      <c r="F13" s="477"/>
      <c r="G13" s="477"/>
      <c r="H13" s="477"/>
      <c r="I13" s="477"/>
      <c r="J13" s="477"/>
    </row>
    <row r="14" spans="1:10" s="134" customFormat="1" ht="15" customHeight="1">
      <c r="A14" s="477" t="s">
        <v>554</v>
      </c>
      <c r="B14" s="477"/>
      <c r="C14" s="477"/>
      <c r="D14" s="477"/>
      <c r="E14" s="477"/>
      <c r="F14" s="477"/>
      <c r="G14" s="477"/>
      <c r="H14" s="477"/>
      <c r="I14" s="477"/>
      <c r="J14" s="477"/>
    </row>
    <row r="15" spans="1:10" s="134" customFormat="1" ht="15" customHeight="1">
      <c r="A15" s="477" t="s">
        <v>555</v>
      </c>
      <c r="B15" s="477"/>
      <c r="C15" s="477"/>
      <c r="D15" s="477"/>
      <c r="E15" s="477"/>
      <c r="F15" s="477"/>
      <c r="G15" s="477"/>
      <c r="H15" s="477"/>
      <c r="I15" s="477"/>
      <c r="J15" s="477"/>
    </row>
    <row r="16" spans="1:10" ht="15" customHeight="1">
      <c r="A16" s="478"/>
      <c r="B16" s="478"/>
      <c r="C16" s="478"/>
      <c r="D16" s="478"/>
      <c r="E16" s="478"/>
      <c r="F16" s="478"/>
      <c r="G16" s="478"/>
      <c r="H16" s="478"/>
      <c r="I16" s="478"/>
      <c r="J16" s="478"/>
    </row>
    <row r="17" spans="1:10" ht="15" customHeight="1">
      <c r="A17" s="477" t="s">
        <v>556</v>
      </c>
      <c r="B17" s="477"/>
      <c r="C17" s="477"/>
      <c r="D17" s="477"/>
      <c r="E17" s="477"/>
      <c r="F17" s="477"/>
      <c r="G17" s="477"/>
      <c r="H17" s="477"/>
      <c r="I17" s="477"/>
      <c r="J17" s="477"/>
    </row>
    <row r="18" spans="1:10" ht="15" customHeight="1">
      <c r="A18" s="479" t="s">
        <v>557</v>
      </c>
      <c r="B18" s="479"/>
      <c r="C18" s="479"/>
      <c r="D18" s="479"/>
      <c r="E18" s="479"/>
      <c r="F18" s="479"/>
      <c r="G18" s="479"/>
      <c r="H18" s="479"/>
      <c r="I18" s="479"/>
      <c r="J18" s="479"/>
    </row>
    <row r="19" spans="1:10" ht="15" customHeight="1">
      <c r="C19" s="481" t="s">
        <v>324</v>
      </c>
      <c r="D19" s="482"/>
      <c r="E19" s="482" t="s">
        <v>540</v>
      </c>
      <c r="F19" s="482"/>
      <c r="G19" s="482"/>
      <c r="H19" s="482" t="s">
        <v>11</v>
      </c>
      <c r="I19" s="482"/>
      <c r="J19" s="483"/>
    </row>
    <row r="20" spans="1:10" ht="26.4" customHeight="1">
      <c r="C20" s="484"/>
      <c r="D20" s="485"/>
      <c r="E20" s="485"/>
      <c r="F20" s="485"/>
      <c r="G20" s="485"/>
      <c r="H20" s="485"/>
      <c r="I20" s="485"/>
      <c r="J20" s="486"/>
    </row>
    <row r="21" spans="1:10" ht="28.95" customHeight="1">
      <c r="C21" s="487"/>
      <c r="D21" s="488"/>
      <c r="E21" s="488"/>
      <c r="F21" s="488"/>
      <c r="G21" s="488"/>
      <c r="H21" s="488"/>
      <c r="I21" s="488"/>
      <c r="J21" s="489"/>
    </row>
    <row r="22" spans="1:10" ht="15" customHeight="1"/>
    <row r="23" spans="1:10" ht="15" customHeight="1">
      <c r="A23" s="479" t="s">
        <v>558</v>
      </c>
      <c r="B23" s="479"/>
      <c r="C23" s="479"/>
      <c r="D23" s="479"/>
      <c r="E23" s="479"/>
      <c r="F23" s="479"/>
      <c r="G23" s="479"/>
      <c r="H23" s="479"/>
      <c r="I23" s="479"/>
      <c r="J23" s="479"/>
    </row>
    <row r="24" spans="1:10" ht="15" customHeight="1">
      <c r="C24" s="481" t="s">
        <v>324</v>
      </c>
      <c r="D24" s="482"/>
      <c r="E24" s="482" t="s">
        <v>540</v>
      </c>
      <c r="F24" s="482"/>
      <c r="G24" s="482"/>
      <c r="H24" s="482" t="s">
        <v>11</v>
      </c>
      <c r="I24" s="482"/>
      <c r="J24" s="483"/>
    </row>
    <row r="25" spans="1:10" ht="26.4" customHeight="1">
      <c r="C25" s="484"/>
      <c r="D25" s="485"/>
      <c r="E25" s="485"/>
      <c r="F25" s="485"/>
      <c r="G25" s="485"/>
      <c r="H25" s="485"/>
      <c r="I25" s="485"/>
      <c r="J25" s="486"/>
    </row>
    <row r="26" spans="1:10" ht="28.95" customHeight="1">
      <c r="C26" s="487"/>
      <c r="D26" s="488"/>
      <c r="E26" s="488"/>
      <c r="F26" s="488"/>
      <c r="G26" s="488"/>
      <c r="H26" s="488"/>
      <c r="I26" s="488"/>
      <c r="J26" s="489"/>
    </row>
    <row r="27" spans="1:10" ht="15" customHeight="1"/>
    <row r="28" spans="1:10" ht="15" customHeight="1">
      <c r="A28" s="479" t="s">
        <v>559</v>
      </c>
      <c r="B28" s="479"/>
      <c r="C28" s="479"/>
      <c r="D28" s="479"/>
      <c r="E28" s="479"/>
      <c r="F28" s="479"/>
      <c r="G28" s="479"/>
      <c r="H28" s="479"/>
      <c r="I28" s="479"/>
      <c r="J28" s="479"/>
    </row>
    <row r="29" spans="1:10" ht="15" customHeight="1">
      <c r="C29" s="481" t="s">
        <v>324</v>
      </c>
      <c r="D29" s="482"/>
      <c r="E29" s="482" t="s">
        <v>540</v>
      </c>
      <c r="F29" s="482"/>
      <c r="G29" s="482"/>
      <c r="H29" s="482" t="s">
        <v>11</v>
      </c>
      <c r="I29" s="482"/>
      <c r="J29" s="483"/>
    </row>
    <row r="30" spans="1:10" ht="26.4" customHeight="1">
      <c r="C30" s="484"/>
      <c r="D30" s="485"/>
      <c r="E30" s="485"/>
      <c r="F30" s="485"/>
      <c r="G30" s="485"/>
      <c r="H30" s="485"/>
      <c r="I30" s="485"/>
      <c r="J30" s="486"/>
    </row>
    <row r="31" spans="1:10" ht="28.95" customHeight="1">
      <c r="C31" s="487"/>
      <c r="D31" s="488"/>
      <c r="E31" s="488"/>
      <c r="F31" s="488"/>
      <c r="G31" s="488"/>
      <c r="H31" s="488"/>
      <c r="I31" s="488"/>
      <c r="J31" s="489"/>
    </row>
    <row r="32" spans="1:10" ht="15" customHeight="1">
      <c r="A32" s="479" t="s">
        <v>560</v>
      </c>
      <c r="B32" s="479"/>
      <c r="C32" s="479"/>
      <c r="D32" s="479"/>
      <c r="E32" s="479"/>
      <c r="F32" s="479"/>
      <c r="G32" s="479"/>
      <c r="H32" s="479"/>
      <c r="I32" s="479"/>
      <c r="J32" s="479"/>
    </row>
    <row r="33" spans="1:10" ht="18.600000000000001" customHeight="1">
      <c r="A33" s="478"/>
      <c r="B33" s="478"/>
      <c r="C33" s="478"/>
      <c r="D33" s="478"/>
      <c r="E33" s="478"/>
      <c r="F33" s="478"/>
      <c r="G33" s="478"/>
      <c r="H33" s="478"/>
      <c r="I33" s="478"/>
      <c r="J33" s="478"/>
    </row>
    <row r="34" spans="1:10" ht="15" customHeight="1">
      <c r="A34" s="477" t="s">
        <v>561</v>
      </c>
      <c r="B34" s="477"/>
      <c r="C34" s="477"/>
      <c r="D34" s="477"/>
      <c r="E34" s="477"/>
      <c r="F34" s="477"/>
      <c r="G34" s="477"/>
      <c r="H34" s="477"/>
      <c r="I34" s="477"/>
      <c r="J34" s="477"/>
    </row>
    <row r="35" spans="1:10" ht="15" customHeight="1">
      <c r="B35" s="481" t="s">
        <v>324</v>
      </c>
      <c r="C35" s="482"/>
      <c r="D35" s="482" t="s">
        <v>562</v>
      </c>
      <c r="E35" s="482"/>
      <c r="F35" s="482" t="s">
        <v>563</v>
      </c>
      <c r="G35" s="482"/>
      <c r="H35" s="482"/>
      <c r="I35" s="482"/>
      <c r="J35" s="483"/>
    </row>
    <row r="36" spans="1:10" ht="15" customHeight="1">
      <c r="B36" s="495"/>
      <c r="C36" s="494"/>
      <c r="D36" s="494"/>
      <c r="E36" s="494"/>
      <c r="F36" s="137" t="s">
        <v>4</v>
      </c>
      <c r="G36" s="492" t="s">
        <v>564</v>
      </c>
      <c r="H36" s="492"/>
      <c r="I36" s="492" t="s">
        <v>565</v>
      </c>
      <c r="J36" s="493"/>
    </row>
    <row r="37" spans="1:10" ht="28.95" customHeight="1">
      <c r="B37" s="484"/>
      <c r="C37" s="485"/>
      <c r="D37" s="485"/>
      <c r="E37" s="485"/>
      <c r="F37" s="336"/>
      <c r="G37" s="485"/>
      <c r="H37" s="485"/>
      <c r="I37" s="485"/>
      <c r="J37" s="486"/>
    </row>
    <row r="38" spans="1:10" ht="28.95" customHeight="1">
      <c r="B38" s="487"/>
      <c r="C38" s="488"/>
      <c r="D38" s="488"/>
      <c r="E38" s="488"/>
      <c r="F38" s="337"/>
      <c r="G38" s="488"/>
      <c r="H38" s="488"/>
      <c r="I38" s="488"/>
      <c r="J38" s="489"/>
    </row>
    <row r="39" spans="1:10" ht="114.6" customHeight="1">
      <c r="A39" s="490" t="s">
        <v>795</v>
      </c>
      <c r="B39" s="491"/>
      <c r="C39" s="491"/>
      <c r="D39" s="491"/>
      <c r="E39" s="491"/>
      <c r="F39" s="491"/>
      <c r="G39" s="491"/>
      <c r="H39" s="491"/>
      <c r="I39" s="491"/>
      <c r="J39" s="491"/>
    </row>
  </sheetData>
  <mergeCells count="65">
    <mergeCell ref="A39:J39"/>
    <mergeCell ref="G36:H36"/>
    <mergeCell ref="I36:J36"/>
    <mergeCell ref="F35:J35"/>
    <mergeCell ref="D35:E36"/>
    <mergeCell ref="B35:C36"/>
    <mergeCell ref="I38:J38"/>
    <mergeCell ref="I37:J37"/>
    <mergeCell ref="G38:H38"/>
    <mergeCell ref="G37:H37"/>
    <mergeCell ref="D38:E38"/>
    <mergeCell ref="D37:E37"/>
    <mergeCell ref="B38:C38"/>
    <mergeCell ref="B37:C37"/>
    <mergeCell ref="A34:J34"/>
    <mergeCell ref="A28:J28"/>
    <mergeCell ref="C29:D29"/>
    <mergeCell ref="E29:G29"/>
    <mergeCell ref="H29:J29"/>
    <mergeCell ref="C30:D30"/>
    <mergeCell ref="E30:G30"/>
    <mergeCell ref="H30:J30"/>
    <mergeCell ref="C31:D31"/>
    <mergeCell ref="E31:G31"/>
    <mergeCell ref="H31:J31"/>
    <mergeCell ref="A32:J32"/>
    <mergeCell ref="A33:J33"/>
    <mergeCell ref="C25:D25"/>
    <mergeCell ref="E25:G25"/>
    <mergeCell ref="H25:J25"/>
    <mergeCell ref="C26:D26"/>
    <mergeCell ref="E26:G26"/>
    <mergeCell ref="H26:J26"/>
    <mergeCell ref="C21:D21"/>
    <mergeCell ref="E21:G21"/>
    <mergeCell ref="H21:J21"/>
    <mergeCell ref="A23:J23"/>
    <mergeCell ref="C24:D24"/>
    <mergeCell ref="E24:G24"/>
    <mergeCell ref="H24:J24"/>
    <mergeCell ref="C19:D19"/>
    <mergeCell ref="E19:G19"/>
    <mergeCell ref="H19:J19"/>
    <mergeCell ref="C20:D20"/>
    <mergeCell ref="E20:G20"/>
    <mergeCell ref="H20:J20"/>
    <mergeCell ref="A18:J18"/>
    <mergeCell ref="A8:D11"/>
    <mergeCell ref="F11:J11"/>
    <mergeCell ref="F10:J10"/>
    <mergeCell ref="F9:J9"/>
    <mergeCell ref="F8:J8"/>
    <mergeCell ref="A12:J12"/>
    <mergeCell ref="A13:J13"/>
    <mergeCell ref="A14:J14"/>
    <mergeCell ref="A15:J15"/>
    <mergeCell ref="A16:J16"/>
    <mergeCell ref="A17:J17"/>
    <mergeCell ref="A6:J6"/>
    <mergeCell ref="A7:J7"/>
    <mergeCell ref="A1:J1"/>
    <mergeCell ref="A2:J2"/>
    <mergeCell ref="A3:J3"/>
    <mergeCell ref="A4:J4"/>
    <mergeCell ref="A5:J5"/>
  </mergeCells>
  <phoneticPr fontId="3"/>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1" id="{0C41337F-232B-4569-872C-0CEC7DAF3C70}">
            <xm:f>基本情報!$C$44=""</xm:f>
            <x14:dxf>
              <fill>
                <patternFill>
                  <bgColor theme="0" tint="-0.14996795556505021"/>
                </patternFill>
              </fill>
            </x14:dxf>
          </x14:cfRule>
          <x14:cfRule type="expression" priority="2" id="{6ECF8148-F78E-405B-94AB-BF44C5ED8B1A}">
            <xm:f>基本情報!$C$44="ない"</xm:f>
            <x14:dxf>
              <fill>
                <patternFill>
                  <bgColor theme="0" tint="-0.14996795556505021"/>
                </patternFill>
              </fill>
            </x14:dxf>
          </x14:cfRule>
          <xm:sqref>C20:J21 C25:J26 C30:J31 B37:J38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68"/>
  <sheetViews>
    <sheetView zoomScaleNormal="100" workbookViewId="0"/>
  </sheetViews>
  <sheetFormatPr defaultRowHeight="13.2"/>
  <sheetData>
    <row r="1" spans="1:10" ht="19.2" customHeight="1"/>
    <row r="2" spans="1:10">
      <c r="A2" t="s">
        <v>572</v>
      </c>
    </row>
    <row r="3" spans="1:10" ht="7.2" customHeight="1">
      <c r="A3" s="478"/>
      <c r="B3" s="478"/>
      <c r="C3" s="478"/>
      <c r="D3" s="478"/>
      <c r="E3" s="478"/>
      <c r="F3" s="478"/>
      <c r="G3" s="478"/>
      <c r="H3" s="478"/>
      <c r="I3" s="478"/>
      <c r="J3" s="478"/>
    </row>
    <row r="4" spans="1:10" ht="21.6" customHeight="1">
      <c r="A4" s="497" t="s">
        <v>573</v>
      </c>
      <c r="B4" s="498"/>
      <c r="C4" s="498"/>
      <c r="D4" s="498"/>
      <c r="E4" s="498"/>
      <c r="F4" s="498"/>
      <c r="G4" s="498"/>
      <c r="H4" s="498"/>
      <c r="I4" s="498"/>
      <c r="J4" s="498"/>
    </row>
    <row r="5" spans="1:10" ht="36" customHeight="1">
      <c r="A5" s="478"/>
      <c r="B5" s="478"/>
      <c r="C5" s="478"/>
      <c r="D5" s="478"/>
      <c r="E5" s="478"/>
      <c r="F5" s="478"/>
      <c r="G5" s="478"/>
      <c r="H5" s="478"/>
      <c r="I5" s="478"/>
      <c r="J5" s="478"/>
    </row>
    <row r="6" spans="1:10" ht="16.2" customHeight="1">
      <c r="A6" s="499" t="s">
        <v>574</v>
      </c>
      <c r="B6" s="496"/>
      <c r="C6" s="496"/>
      <c r="D6" s="496"/>
      <c r="E6" s="496"/>
      <c r="F6" s="496"/>
      <c r="G6" s="496"/>
      <c r="H6" s="496"/>
      <c r="I6" s="496"/>
      <c r="J6" s="496"/>
    </row>
    <row r="7" spans="1:10" ht="15.6" customHeight="1">
      <c r="A7" s="500"/>
      <c r="B7" s="500"/>
      <c r="C7" s="500"/>
      <c r="D7" s="500"/>
      <c r="E7" s="500"/>
      <c r="F7" s="500"/>
      <c r="G7" s="500"/>
      <c r="H7" s="500"/>
      <c r="I7" s="500"/>
      <c r="J7" s="500"/>
    </row>
    <row r="8" spans="1:10" ht="15.6">
      <c r="A8" s="496" t="s">
        <v>796</v>
      </c>
      <c r="B8" s="496"/>
      <c r="C8" s="496"/>
      <c r="D8" s="496"/>
      <c r="E8" s="496"/>
      <c r="F8" s="496"/>
      <c r="G8" s="496"/>
      <c r="H8" s="496"/>
      <c r="I8" s="496"/>
      <c r="J8" s="496"/>
    </row>
    <row r="9" spans="1:10" ht="40.950000000000003" customHeight="1">
      <c r="A9" s="496"/>
      <c r="B9" s="496"/>
      <c r="C9" s="496"/>
      <c r="D9" s="496"/>
      <c r="E9" s="496"/>
      <c r="F9" s="496"/>
      <c r="G9" s="496"/>
      <c r="H9" s="496"/>
      <c r="I9" s="496"/>
      <c r="J9" s="496"/>
    </row>
    <row r="10" spans="1:10" ht="15" customHeight="1">
      <c r="A10" s="496" t="s">
        <v>577</v>
      </c>
      <c r="B10" s="496"/>
      <c r="C10" s="496"/>
      <c r="D10" s="496"/>
      <c r="E10" s="496"/>
      <c r="F10" s="496"/>
      <c r="G10" s="496"/>
      <c r="H10" s="496"/>
      <c r="I10" s="496"/>
      <c r="J10" s="496"/>
    </row>
    <row r="11" spans="1:10" ht="15" customHeight="1">
      <c r="A11" s="496"/>
      <c r="B11" s="496"/>
      <c r="C11" s="496"/>
      <c r="D11" s="496"/>
      <c r="E11" s="496"/>
      <c r="F11" s="496"/>
      <c r="G11" s="496"/>
      <c r="H11" s="496"/>
      <c r="I11" s="496"/>
      <c r="J11" s="496"/>
    </row>
    <row r="12" spans="1:10" ht="15" customHeight="1">
      <c r="A12" s="496" t="s">
        <v>578</v>
      </c>
      <c r="B12" s="496"/>
      <c r="C12" s="496"/>
      <c r="D12" s="496"/>
      <c r="E12" s="496"/>
      <c r="F12" s="496"/>
      <c r="G12" s="496"/>
      <c r="H12" s="496"/>
      <c r="I12" s="496"/>
      <c r="J12" s="496"/>
    </row>
    <row r="13" spans="1:10" ht="15" customHeight="1">
      <c r="A13" s="496"/>
      <c r="B13" s="496"/>
      <c r="C13" s="496"/>
      <c r="D13" s="496"/>
      <c r="E13" s="496"/>
      <c r="F13" s="496"/>
      <c r="G13" s="496"/>
      <c r="H13" s="496"/>
      <c r="I13" s="496"/>
      <c r="J13" s="496"/>
    </row>
    <row r="14" spans="1:10" ht="15" customHeight="1">
      <c r="A14" s="496" t="s">
        <v>579</v>
      </c>
      <c r="B14" s="496"/>
      <c r="C14" s="496"/>
      <c r="D14" s="496"/>
      <c r="E14" s="496"/>
      <c r="F14" s="496"/>
      <c r="G14" s="496"/>
      <c r="H14" s="496"/>
      <c r="I14" s="496"/>
      <c r="J14" s="496"/>
    </row>
    <row r="15" spans="1:10" ht="15" customHeight="1">
      <c r="A15" s="496"/>
      <c r="B15" s="496"/>
      <c r="C15" s="496"/>
      <c r="D15" s="496"/>
      <c r="E15" s="496"/>
      <c r="F15" s="496"/>
      <c r="G15" s="496"/>
      <c r="H15" s="496"/>
      <c r="I15" s="496"/>
      <c r="J15" s="496"/>
    </row>
    <row r="16" spans="1:10" ht="15" customHeight="1">
      <c r="A16" s="496" t="s">
        <v>580</v>
      </c>
      <c r="B16" s="496"/>
      <c r="C16" s="496"/>
      <c r="D16" s="496"/>
      <c r="E16" s="496"/>
      <c r="F16" s="496"/>
      <c r="G16" s="496"/>
      <c r="H16" s="496"/>
      <c r="I16" s="496"/>
      <c r="J16" s="496"/>
    </row>
    <row r="17" spans="1:10" ht="15" customHeight="1">
      <c r="A17" s="496"/>
      <c r="B17" s="496"/>
      <c r="C17" s="496"/>
      <c r="D17" s="496"/>
      <c r="E17" s="496"/>
      <c r="F17" s="496"/>
      <c r="G17" s="496"/>
      <c r="H17" s="496"/>
      <c r="I17" s="496"/>
      <c r="J17" s="496"/>
    </row>
    <row r="18" spans="1:10" ht="15" customHeight="1">
      <c r="A18" s="496" t="s">
        <v>581</v>
      </c>
      <c r="B18" s="496"/>
      <c r="C18" s="496"/>
      <c r="D18" s="496"/>
      <c r="E18" s="496"/>
      <c r="F18" s="496"/>
      <c r="G18" s="496"/>
      <c r="H18" s="496"/>
      <c r="I18" s="496"/>
      <c r="J18" s="496"/>
    </row>
    <row r="19" spans="1:10" ht="15" customHeight="1">
      <c r="A19" s="496"/>
      <c r="B19" s="496"/>
      <c r="C19" s="496"/>
      <c r="D19" s="496"/>
      <c r="E19" s="496"/>
      <c r="F19" s="496"/>
      <c r="G19" s="496"/>
      <c r="H19" s="496"/>
      <c r="I19" s="496"/>
      <c r="J19" s="496"/>
    </row>
    <row r="20" spans="1:10" ht="15" customHeight="1">
      <c r="A20" s="496" t="s">
        <v>798</v>
      </c>
      <c r="B20" s="496"/>
      <c r="C20" s="496"/>
      <c r="D20" s="496"/>
      <c r="E20" s="496"/>
      <c r="F20" s="496"/>
      <c r="G20" s="496"/>
      <c r="H20" s="496"/>
      <c r="I20" s="496"/>
      <c r="J20" s="496"/>
    </row>
    <row r="21" spans="1:10" ht="15" customHeight="1">
      <c r="A21" s="496"/>
      <c r="B21" s="496"/>
      <c r="C21" s="496"/>
      <c r="D21" s="496"/>
      <c r="E21" s="496"/>
      <c r="F21" s="496"/>
      <c r="G21" s="496"/>
      <c r="H21" s="496"/>
      <c r="I21" s="496"/>
      <c r="J21" s="496"/>
    </row>
    <row r="22" spans="1:10" ht="15" customHeight="1">
      <c r="A22" s="496" t="s">
        <v>582</v>
      </c>
      <c r="B22" s="496"/>
      <c r="C22" s="496"/>
      <c r="D22" s="496"/>
      <c r="E22" s="496"/>
      <c r="F22" s="496"/>
      <c r="G22" s="496"/>
      <c r="H22" s="496"/>
      <c r="I22" s="496"/>
      <c r="J22" s="496"/>
    </row>
    <row r="23" spans="1:10" ht="15" customHeight="1">
      <c r="A23" s="496"/>
      <c r="B23" s="496"/>
      <c r="C23" s="496"/>
      <c r="D23" s="496"/>
      <c r="E23" s="496"/>
      <c r="F23" s="496"/>
      <c r="G23" s="496"/>
      <c r="H23" s="496"/>
      <c r="I23" s="496"/>
      <c r="J23" s="496"/>
    </row>
    <row r="24" spans="1:10" ht="15" customHeight="1">
      <c r="A24" s="496" t="s">
        <v>583</v>
      </c>
      <c r="B24" s="496"/>
      <c r="C24" s="496"/>
      <c r="D24" s="496"/>
      <c r="E24" s="496"/>
      <c r="F24" s="496"/>
      <c r="G24" s="496"/>
      <c r="H24" s="496"/>
      <c r="I24" s="496"/>
      <c r="J24" s="496"/>
    </row>
    <row r="25" spans="1:10" ht="15" customHeight="1">
      <c r="A25" s="496"/>
      <c r="B25" s="496"/>
      <c r="C25" s="496"/>
      <c r="D25" s="496"/>
      <c r="E25" s="496"/>
      <c r="F25" s="496"/>
      <c r="G25" s="496"/>
      <c r="H25" s="496"/>
      <c r="I25" s="496"/>
      <c r="J25" s="496"/>
    </row>
    <row r="26" spans="1:10" ht="15" customHeight="1">
      <c r="A26" s="496" t="s">
        <v>584</v>
      </c>
      <c r="B26" s="496"/>
      <c r="C26" s="496"/>
      <c r="D26" s="496"/>
      <c r="E26" s="496"/>
      <c r="F26" s="496"/>
      <c r="G26" s="496"/>
      <c r="H26" s="496"/>
      <c r="I26" s="496"/>
      <c r="J26" s="496"/>
    </row>
    <row r="27" spans="1:10" ht="15" customHeight="1">
      <c r="A27" s="496"/>
      <c r="B27" s="496"/>
      <c r="C27" s="496"/>
      <c r="D27" s="496"/>
      <c r="E27" s="496"/>
      <c r="F27" s="496"/>
      <c r="G27" s="496"/>
      <c r="H27" s="496"/>
      <c r="I27" s="496"/>
      <c r="J27" s="496"/>
    </row>
    <row r="28" spans="1:10" ht="15" customHeight="1">
      <c r="A28" s="496" t="s">
        <v>585</v>
      </c>
      <c r="B28" s="496"/>
      <c r="C28" s="496"/>
      <c r="D28" s="496"/>
      <c r="E28" s="496"/>
      <c r="F28" s="496"/>
      <c r="G28" s="496"/>
      <c r="H28" s="496"/>
      <c r="I28" s="496"/>
      <c r="J28" s="496"/>
    </row>
    <row r="29" spans="1:10" ht="43.2" customHeight="1">
      <c r="A29" s="496"/>
      <c r="B29" s="496"/>
      <c r="C29" s="496"/>
      <c r="D29" s="496"/>
      <c r="E29" s="496"/>
      <c r="F29" s="496"/>
      <c r="G29" s="496"/>
      <c r="H29" s="496"/>
      <c r="I29" s="496"/>
      <c r="J29" s="496"/>
    </row>
    <row r="30" spans="1:10" ht="14.4">
      <c r="A30" s="505">
        <f>基本情報!$C$5</f>
        <v>0</v>
      </c>
      <c r="B30" s="505"/>
      <c r="C30" s="505"/>
      <c r="D30" s="505"/>
      <c r="E30" s="505"/>
      <c r="F30" s="505"/>
      <c r="G30" s="505"/>
      <c r="H30" s="505"/>
      <c r="I30" s="505"/>
      <c r="J30" s="505"/>
    </row>
    <row r="31" spans="1:10" ht="43.2" customHeight="1">
      <c r="A31" s="496"/>
      <c r="B31" s="496"/>
      <c r="C31" s="496"/>
      <c r="D31" s="496"/>
      <c r="E31" s="496"/>
      <c r="F31" s="496"/>
      <c r="G31" s="496"/>
      <c r="H31" s="496"/>
      <c r="I31" s="496"/>
      <c r="J31" s="496"/>
    </row>
    <row r="32" spans="1:10" ht="15.6">
      <c r="A32" s="503" t="s">
        <v>541</v>
      </c>
      <c r="B32" s="503"/>
      <c r="C32" s="503"/>
      <c r="D32" s="503"/>
      <c r="E32" s="503"/>
      <c r="F32" s="503"/>
      <c r="G32" s="503"/>
      <c r="H32" s="503"/>
      <c r="I32" s="503"/>
      <c r="J32" s="503"/>
    </row>
    <row r="33" spans="1:10" ht="43.2" customHeight="1">
      <c r="A33" s="500"/>
      <c r="B33" s="500"/>
      <c r="C33" s="500"/>
      <c r="D33" s="500"/>
      <c r="E33" s="500"/>
      <c r="F33" s="500"/>
      <c r="G33" s="500"/>
      <c r="H33" s="500"/>
      <c r="I33" s="500"/>
      <c r="J33" s="500"/>
    </row>
    <row r="34" spans="1:10" s="23" customFormat="1" ht="18" customHeight="1">
      <c r="A34" s="501" t="s">
        <v>575</v>
      </c>
      <c r="B34" s="501"/>
      <c r="C34" s="501"/>
      <c r="D34" s="501"/>
      <c r="E34" s="501"/>
      <c r="F34" s="501"/>
      <c r="G34" s="502">
        <f>基本情報!$C$20</f>
        <v>0</v>
      </c>
      <c r="H34" s="502"/>
      <c r="I34" s="502"/>
      <c r="J34" s="502"/>
    </row>
    <row r="35" spans="1:10" s="23" customFormat="1" ht="18" customHeight="1">
      <c r="A35" s="501"/>
      <c r="B35" s="501"/>
      <c r="C35" s="501"/>
      <c r="D35" s="501"/>
      <c r="E35" s="501"/>
      <c r="F35" s="501"/>
      <c r="G35" s="502"/>
      <c r="H35" s="502"/>
      <c r="I35" s="502"/>
      <c r="J35" s="502"/>
    </row>
    <row r="36" spans="1:10" s="23" customFormat="1" ht="18" customHeight="1">
      <c r="A36" s="501" t="s">
        <v>324</v>
      </c>
      <c r="B36" s="501"/>
      <c r="C36" s="501"/>
      <c r="D36" s="501"/>
      <c r="E36" s="501"/>
      <c r="F36" s="501"/>
      <c r="G36" s="502">
        <f>基本情報!$C$17</f>
        <v>0</v>
      </c>
      <c r="H36" s="502"/>
      <c r="I36" s="502"/>
      <c r="J36" s="502"/>
    </row>
    <row r="37" spans="1:10" s="23" customFormat="1" ht="18" customHeight="1">
      <c r="A37" s="501"/>
      <c r="B37" s="501"/>
      <c r="C37" s="501"/>
      <c r="D37" s="501"/>
      <c r="E37" s="501"/>
      <c r="F37" s="501"/>
      <c r="G37" s="502"/>
      <c r="H37" s="502"/>
      <c r="I37" s="502"/>
      <c r="J37" s="502"/>
    </row>
    <row r="38" spans="1:10" s="23" customFormat="1" ht="18" customHeight="1">
      <c r="A38" s="501" t="s">
        <v>576</v>
      </c>
      <c r="B38" s="501"/>
      <c r="C38" s="501"/>
      <c r="D38" s="501"/>
      <c r="E38" s="501"/>
      <c r="F38" s="501"/>
      <c r="G38" s="504" t="str">
        <f>CONCATENATE(基本情報!$C$21,"　",基本情報!C23)</f>
        <v>　</v>
      </c>
      <c r="H38" s="504"/>
      <c r="I38" s="504"/>
      <c r="J38" s="504"/>
    </row>
    <row r="39" spans="1:10" ht="15.6">
      <c r="A39" s="138"/>
      <c r="B39" s="138"/>
      <c r="C39" s="138"/>
      <c r="D39" s="138"/>
      <c r="E39" s="138"/>
      <c r="F39" s="138"/>
      <c r="G39" s="138"/>
      <c r="H39" s="138"/>
      <c r="I39" s="138"/>
      <c r="J39" s="138"/>
    </row>
    <row r="40" spans="1:10" ht="15.6">
      <c r="A40" s="138"/>
      <c r="B40" s="138"/>
      <c r="C40" s="138"/>
      <c r="D40" s="138"/>
      <c r="E40" s="138"/>
      <c r="F40" s="138"/>
      <c r="G40" s="138"/>
      <c r="H40" s="138"/>
      <c r="I40" s="138"/>
      <c r="J40" s="138"/>
    </row>
    <row r="41" spans="1:10" ht="15.6">
      <c r="A41" s="138"/>
      <c r="B41" s="138"/>
      <c r="C41" s="138"/>
      <c r="D41" s="138"/>
      <c r="E41" s="138"/>
      <c r="F41" s="138"/>
      <c r="G41" s="138"/>
      <c r="H41" s="138"/>
      <c r="I41" s="138"/>
      <c r="J41" s="138"/>
    </row>
    <row r="42" spans="1:10" ht="15.6">
      <c r="A42" s="138"/>
      <c r="B42" s="138"/>
      <c r="C42" s="138"/>
      <c r="D42" s="138"/>
      <c r="E42" s="138"/>
      <c r="F42" s="138"/>
      <c r="G42" s="138"/>
      <c r="H42" s="138"/>
      <c r="I42" s="138"/>
      <c r="J42" s="138"/>
    </row>
    <row r="43" spans="1:10" ht="15.6">
      <c r="A43" s="138"/>
      <c r="B43" s="138"/>
      <c r="C43" s="138"/>
      <c r="D43" s="138"/>
      <c r="E43" s="138"/>
      <c r="F43" s="138"/>
      <c r="G43" s="138"/>
      <c r="H43" s="138"/>
      <c r="I43" s="138"/>
      <c r="J43" s="138"/>
    </row>
    <row r="44" spans="1:10" ht="15.6">
      <c r="A44" s="138"/>
      <c r="B44" s="138"/>
      <c r="C44" s="138"/>
      <c r="D44" s="138"/>
      <c r="E44" s="138"/>
      <c r="F44" s="138"/>
      <c r="G44" s="138"/>
      <c r="H44" s="138"/>
      <c r="I44" s="138"/>
      <c r="J44" s="138"/>
    </row>
    <row r="45" spans="1:10" ht="15.6">
      <c r="A45" s="138"/>
      <c r="B45" s="138"/>
      <c r="C45" s="138"/>
      <c r="D45" s="138"/>
      <c r="E45" s="138"/>
      <c r="F45" s="138"/>
      <c r="G45" s="138"/>
      <c r="H45" s="138"/>
      <c r="I45" s="138"/>
      <c r="J45" s="138"/>
    </row>
    <row r="46" spans="1:10" ht="15.6">
      <c r="A46" s="138"/>
      <c r="B46" s="138"/>
      <c r="C46" s="138"/>
      <c r="D46" s="138"/>
      <c r="E46" s="138"/>
      <c r="F46" s="138"/>
      <c r="G46" s="138"/>
      <c r="H46" s="138"/>
      <c r="I46" s="138"/>
      <c r="J46" s="138"/>
    </row>
    <row r="47" spans="1:10" ht="15.6">
      <c r="A47" s="138"/>
      <c r="B47" s="138"/>
      <c r="C47" s="138"/>
      <c r="D47" s="138"/>
      <c r="E47" s="138"/>
      <c r="F47" s="138"/>
      <c r="G47" s="138"/>
      <c r="H47" s="138"/>
      <c r="I47" s="138"/>
      <c r="J47" s="138"/>
    </row>
    <row r="48" spans="1:10" ht="15.6">
      <c r="A48" s="138"/>
      <c r="B48" s="138"/>
      <c r="C48" s="138"/>
      <c r="D48" s="138"/>
      <c r="E48" s="138"/>
      <c r="F48" s="138"/>
      <c r="G48" s="138"/>
      <c r="H48" s="138"/>
      <c r="I48" s="138"/>
      <c r="J48" s="138"/>
    </row>
    <row r="49" spans="1:10" ht="15.6">
      <c r="A49" s="138"/>
      <c r="B49" s="138"/>
      <c r="C49" s="138"/>
      <c r="D49" s="138"/>
      <c r="E49" s="138"/>
      <c r="F49" s="138"/>
      <c r="G49" s="138"/>
      <c r="H49" s="138"/>
      <c r="I49" s="138"/>
      <c r="J49" s="138"/>
    </row>
    <row r="50" spans="1:10" ht="15.6">
      <c r="A50" s="138"/>
      <c r="B50" s="138"/>
      <c r="C50" s="138"/>
      <c r="D50" s="138"/>
      <c r="E50" s="138"/>
      <c r="F50" s="138"/>
      <c r="G50" s="138"/>
      <c r="H50" s="138"/>
      <c r="I50" s="138"/>
      <c r="J50" s="138"/>
    </row>
    <row r="51" spans="1:10" ht="15.6">
      <c r="A51" s="138"/>
      <c r="B51" s="138"/>
      <c r="C51" s="138"/>
      <c r="D51" s="138"/>
      <c r="E51" s="138"/>
      <c r="F51" s="138"/>
      <c r="G51" s="138"/>
      <c r="H51" s="138"/>
      <c r="I51" s="138"/>
      <c r="J51" s="138"/>
    </row>
    <row r="52" spans="1:10" ht="15.6">
      <c r="A52" s="138"/>
      <c r="B52" s="138"/>
      <c r="C52" s="138"/>
      <c r="D52" s="138"/>
      <c r="E52" s="138"/>
      <c r="F52" s="138"/>
      <c r="G52" s="138"/>
      <c r="H52" s="138"/>
      <c r="I52" s="138"/>
      <c r="J52" s="138"/>
    </row>
    <row r="53" spans="1:10" ht="15.6">
      <c r="A53" s="138"/>
      <c r="B53" s="138"/>
      <c r="C53" s="138"/>
      <c r="D53" s="138"/>
      <c r="E53" s="138"/>
      <c r="F53" s="138"/>
      <c r="G53" s="138"/>
      <c r="H53" s="138"/>
      <c r="I53" s="138"/>
      <c r="J53" s="138"/>
    </row>
    <row r="54" spans="1:10" ht="15.6">
      <c r="A54" s="138"/>
      <c r="B54" s="138"/>
      <c r="C54" s="138"/>
      <c r="D54" s="138"/>
      <c r="E54" s="138"/>
      <c r="F54" s="138"/>
      <c r="G54" s="138"/>
      <c r="H54" s="138"/>
      <c r="I54" s="138"/>
      <c r="J54" s="138"/>
    </row>
    <row r="55" spans="1:10" ht="15.6">
      <c r="A55" s="138"/>
      <c r="B55" s="138"/>
      <c r="C55" s="138"/>
      <c r="D55" s="138"/>
      <c r="E55" s="138"/>
      <c r="F55" s="138"/>
      <c r="G55" s="138"/>
      <c r="H55" s="138"/>
      <c r="I55" s="138"/>
      <c r="J55" s="138"/>
    </row>
    <row r="56" spans="1:10" ht="15.6">
      <c r="A56" s="138"/>
      <c r="B56" s="138"/>
      <c r="C56" s="138"/>
      <c r="D56" s="138"/>
      <c r="E56" s="138"/>
      <c r="F56" s="138"/>
      <c r="G56" s="138"/>
      <c r="H56" s="138"/>
      <c r="I56" s="138"/>
      <c r="J56" s="138"/>
    </row>
    <row r="57" spans="1:10" ht="15.6">
      <c r="A57" s="138"/>
      <c r="B57" s="138"/>
      <c r="C57" s="138"/>
      <c r="D57" s="138"/>
      <c r="E57" s="138"/>
      <c r="F57" s="138"/>
      <c r="G57" s="138"/>
      <c r="H57" s="138"/>
      <c r="I57" s="138"/>
      <c r="J57" s="138"/>
    </row>
    <row r="58" spans="1:10" ht="15.6">
      <c r="A58" s="138"/>
      <c r="B58" s="138"/>
      <c r="C58" s="138"/>
      <c r="D58" s="138"/>
      <c r="E58" s="138"/>
      <c r="F58" s="138"/>
      <c r="G58" s="138"/>
      <c r="H58" s="138"/>
      <c r="I58" s="138"/>
      <c r="J58" s="138"/>
    </row>
    <row r="59" spans="1:10" ht="15.6">
      <c r="A59" s="138"/>
      <c r="B59" s="138"/>
      <c r="C59" s="138"/>
      <c r="D59" s="138"/>
      <c r="E59" s="138"/>
      <c r="F59" s="138"/>
      <c r="G59" s="138"/>
      <c r="H59" s="138"/>
      <c r="I59" s="138"/>
      <c r="J59" s="138"/>
    </row>
    <row r="60" spans="1:10" ht="15.6">
      <c r="A60" s="138"/>
      <c r="B60" s="138"/>
      <c r="C60" s="138"/>
      <c r="D60" s="138"/>
      <c r="E60" s="138"/>
      <c r="F60" s="138"/>
      <c r="G60" s="138"/>
      <c r="H60" s="138"/>
      <c r="I60" s="138"/>
      <c r="J60" s="138"/>
    </row>
    <row r="61" spans="1:10" ht="15.6">
      <c r="A61" s="138"/>
      <c r="B61" s="138"/>
      <c r="C61" s="138"/>
      <c r="D61" s="138"/>
      <c r="E61" s="138"/>
      <c r="F61" s="138"/>
      <c r="G61" s="138"/>
      <c r="H61" s="138"/>
      <c r="I61" s="138"/>
      <c r="J61" s="138"/>
    </row>
    <row r="62" spans="1:10" ht="15.6">
      <c r="A62" s="138"/>
      <c r="B62" s="138"/>
      <c r="C62" s="138"/>
      <c r="D62" s="138"/>
      <c r="E62" s="138"/>
      <c r="F62" s="138"/>
      <c r="G62" s="138"/>
      <c r="H62" s="138"/>
      <c r="I62" s="138"/>
      <c r="J62" s="138"/>
    </row>
    <row r="63" spans="1:10" ht="15.6">
      <c r="A63" s="138"/>
      <c r="B63" s="138"/>
      <c r="C63" s="138"/>
      <c r="D63" s="138"/>
      <c r="E63" s="138"/>
      <c r="F63" s="138"/>
      <c r="G63" s="138"/>
      <c r="H63" s="138"/>
      <c r="I63" s="138"/>
      <c r="J63" s="138"/>
    </row>
    <row r="64" spans="1:10" ht="15.6">
      <c r="A64" s="138"/>
      <c r="B64" s="138"/>
      <c r="C64" s="138"/>
      <c r="D64" s="138"/>
      <c r="E64" s="138"/>
      <c r="F64" s="138"/>
      <c r="G64" s="138"/>
      <c r="H64" s="138"/>
      <c r="I64" s="138"/>
      <c r="J64" s="138"/>
    </row>
    <row r="65" spans="1:10" ht="15.6">
      <c r="A65" s="138"/>
      <c r="B65" s="138"/>
      <c r="C65" s="138"/>
      <c r="D65" s="138"/>
      <c r="E65" s="138"/>
      <c r="F65" s="138"/>
      <c r="G65" s="138"/>
      <c r="H65" s="138"/>
      <c r="I65" s="138"/>
      <c r="J65" s="138"/>
    </row>
    <row r="66" spans="1:10" ht="15.6">
      <c r="A66" s="138"/>
      <c r="B66" s="138"/>
      <c r="C66" s="138"/>
      <c r="D66" s="138"/>
      <c r="E66" s="138"/>
      <c r="F66" s="138"/>
      <c r="G66" s="138"/>
      <c r="H66" s="138"/>
      <c r="I66" s="138"/>
      <c r="J66" s="138"/>
    </row>
    <row r="67" spans="1:10" ht="15.6">
      <c r="A67" s="138"/>
      <c r="B67" s="138"/>
      <c r="C67" s="138"/>
      <c r="D67" s="138"/>
      <c r="E67" s="138"/>
      <c r="F67" s="138"/>
      <c r="G67" s="138"/>
      <c r="H67" s="138"/>
      <c r="I67" s="138"/>
      <c r="J67" s="138"/>
    </row>
    <row r="68" spans="1:10" ht="15.6">
      <c r="A68" s="138"/>
      <c r="B68" s="138"/>
      <c r="C68" s="138"/>
      <c r="D68" s="138"/>
      <c r="E68" s="138"/>
      <c r="F68" s="138"/>
      <c r="G68" s="138"/>
      <c r="H68" s="138"/>
      <c r="I68" s="138"/>
      <c r="J68" s="138"/>
    </row>
  </sheetData>
  <mergeCells count="39">
    <mergeCell ref="A38:F38"/>
    <mergeCell ref="G38:J38"/>
    <mergeCell ref="A29:J29"/>
    <mergeCell ref="A30:J30"/>
    <mergeCell ref="A31:J31"/>
    <mergeCell ref="A28:J28"/>
    <mergeCell ref="A36:F36"/>
    <mergeCell ref="G36:J37"/>
    <mergeCell ref="A37:F37"/>
    <mergeCell ref="A32:J32"/>
    <mergeCell ref="A33:J33"/>
    <mergeCell ref="A34:F34"/>
    <mergeCell ref="G34:J35"/>
    <mergeCell ref="A35:F35"/>
    <mergeCell ref="A23:J23"/>
    <mergeCell ref="A20:J20"/>
    <mergeCell ref="A22:J22"/>
    <mergeCell ref="A24:J24"/>
    <mergeCell ref="A27:J27"/>
    <mergeCell ref="A21:J21"/>
    <mergeCell ref="A25:J25"/>
    <mergeCell ref="A26:J26"/>
    <mergeCell ref="A15:J15"/>
    <mergeCell ref="A16:J16"/>
    <mergeCell ref="A17:J17"/>
    <mergeCell ref="A18:J18"/>
    <mergeCell ref="A19:J19"/>
    <mergeCell ref="A14:J14"/>
    <mergeCell ref="A3:J3"/>
    <mergeCell ref="A4:J4"/>
    <mergeCell ref="A5:J5"/>
    <mergeCell ref="A6:J6"/>
    <mergeCell ref="A8:J8"/>
    <mergeCell ref="A7:J7"/>
    <mergeCell ref="A9:J9"/>
    <mergeCell ref="A10:J10"/>
    <mergeCell ref="A11:J11"/>
    <mergeCell ref="A12:J12"/>
    <mergeCell ref="A13:J13"/>
  </mergeCells>
  <phoneticPr fontId="3"/>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23"/>
  <sheetViews>
    <sheetView zoomScaleNormal="100" workbookViewId="0">
      <selection sqref="A1:D1"/>
    </sheetView>
  </sheetViews>
  <sheetFormatPr defaultRowHeight="13.2"/>
  <cols>
    <col min="1" max="1" width="30.88671875" customWidth="1"/>
    <col min="2" max="2" width="28.109375" customWidth="1"/>
    <col min="3" max="3" width="13" customWidth="1"/>
    <col min="4" max="4" width="16.44140625" customWidth="1"/>
    <col min="5" max="5" width="0.6640625" customWidth="1"/>
  </cols>
  <sheetData>
    <row r="1" spans="1:10" ht="18" customHeight="1">
      <c r="A1" s="478"/>
      <c r="B1" s="478"/>
      <c r="C1" s="478"/>
      <c r="D1" s="478"/>
      <c r="E1" s="139"/>
      <c r="F1" s="139"/>
      <c r="G1" s="139"/>
      <c r="H1" s="139"/>
      <c r="I1" s="139"/>
      <c r="J1" s="139"/>
    </row>
    <row r="2" spans="1:10" ht="14.4" customHeight="1">
      <c r="A2" s="477" t="s">
        <v>586</v>
      </c>
      <c r="B2" s="477"/>
      <c r="C2" s="511" t="s">
        <v>323</v>
      </c>
      <c r="D2" s="509"/>
    </row>
    <row r="3" spans="1:10" ht="16.2" customHeight="1">
      <c r="A3" s="478"/>
      <c r="B3" s="478"/>
      <c r="C3" s="512"/>
      <c r="D3" s="510"/>
    </row>
    <row r="4" spans="1:10" ht="39" customHeight="1">
      <c r="A4" s="478"/>
      <c r="B4" s="478"/>
      <c r="C4" s="478"/>
      <c r="D4" s="478"/>
      <c r="E4" s="139"/>
      <c r="F4" s="139"/>
      <c r="G4" s="139"/>
      <c r="H4" s="139"/>
      <c r="I4" s="139"/>
      <c r="J4" s="139"/>
    </row>
    <row r="5" spans="1:10" ht="26.4" customHeight="1">
      <c r="A5" s="506" t="s">
        <v>587</v>
      </c>
      <c r="B5" s="507"/>
      <c r="C5" s="507"/>
      <c r="D5" s="507"/>
    </row>
    <row r="6" spans="1:10" ht="81" customHeight="1">
      <c r="A6" s="478"/>
      <c r="B6" s="478"/>
      <c r="C6" s="478"/>
      <c r="D6" s="478"/>
    </row>
    <row r="7" spans="1:10" ht="20.399999999999999" customHeight="1">
      <c r="A7" s="508" t="s">
        <v>588</v>
      </c>
      <c r="B7" s="500"/>
      <c r="C7" s="500"/>
      <c r="D7" s="500"/>
    </row>
    <row r="8" spans="1:10" ht="25.2" customHeight="1">
      <c r="A8" s="478"/>
      <c r="B8" s="478"/>
      <c r="C8" s="478"/>
      <c r="D8" s="478"/>
    </row>
    <row r="9" spans="1:10" ht="154.94999999999999" customHeight="1">
      <c r="B9" s="342"/>
    </row>
    <row r="10" spans="1:10" ht="52.95" customHeight="1">
      <c r="A10" s="478"/>
      <c r="B10" s="478"/>
      <c r="C10" s="478"/>
      <c r="D10" s="478"/>
    </row>
    <row r="11" spans="1:10" ht="15.6" customHeight="1">
      <c r="A11" s="513" t="s">
        <v>589</v>
      </c>
      <c r="B11" s="514"/>
      <c r="C11" s="514"/>
      <c r="D11" s="514"/>
    </row>
    <row r="12" spans="1:10" ht="15" customHeight="1">
      <c r="A12" s="513" t="s">
        <v>590</v>
      </c>
      <c r="B12" s="514"/>
      <c r="C12" s="514"/>
      <c r="D12" s="514"/>
    </row>
    <row r="13" spans="1:10" ht="62.4" customHeight="1">
      <c r="A13" s="515"/>
      <c r="B13" s="515"/>
      <c r="C13" s="515"/>
      <c r="D13" s="515"/>
    </row>
    <row r="14" spans="1:10" ht="16.2" customHeight="1">
      <c r="A14" s="516">
        <f>基本情報!$C$5</f>
        <v>0</v>
      </c>
      <c r="B14" s="516"/>
      <c r="C14" s="516"/>
      <c r="D14" s="516"/>
      <c r="E14" s="140"/>
      <c r="F14" s="140"/>
      <c r="G14" s="140"/>
      <c r="H14" s="140"/>
      <c r="I14" s="140"/>
      <c r="J14" s="140"/>
    </row>
    <row r="15" spans="1:10" ht="42.6" customHeight="1">
      <c r="A15" s="515"/>
      <c r="B15" s="515"/>
      <c r="C15" s="515"/>
      <c r="D15" s="515"/>
    </row>
    <row r="16" spans="1:10" ht="17.399999999999999" customHeight="1">
      <c r="A16" s="514" t="s">
        <v>591</v>
      </c>
      <c r="B16" s="514"/>
      <c r="C16" s="514"/>
      <c r="D16" s="514"/>
    </row>
    <row r="17" spans="1:4" ht="54.6" customHeight="1">
      <c r="A17" s="515"/>
      <c r="B17" s="515"/>
      <c r="C17" s="515"/>
      <c r="D17" s="515"/>
    </row>
    <row r="18" spans="1:4" ht="15" customHeight="1">
      <c r="A18" s="142"/>
      <c r="B18" s="517" t="str">
        <f>CONCATENATE("〒",LEFT(基本情報!C18,3),"－",RIGHT(基本情報!C18,4))</f>
        <v>〒－</v>
      </c>
      <c r="C18" s="517"/>
      <c r="D18" s="517"/>
    </row>
    <row r="19" spans="1:4" ht="16.95" customHeight="1">
      <c r="A19" s="143" t="s">
        <v>593</v>
      </c>
      <c r="B19" s="517">
        <f>基本情報!C20</f>
        <v>0</v>
      </c>
      <c r="C19" s="517"/>
      <c r="D19" s="517"/>
    </row>
    <row r="20" spans="1:4" ht="16.95" customHeight="1">
      <c r="A20" s="143" t="s">
        <v>594</v>
      </c>
      <c r="B20" s="517">
        <f>基本情報!C17</f>
        <v>0</v>
      </c>
      <c r="C20" s="517"/>
      <c r="D20" s="517"/>
    </row>
    <row r="21" spans="1:4" ht="16.95" customHeight="1">
      <c r="A21" s="143" t="s">
        <v>592</v>
      </c>
      <c r="B21" s="517" t="str">
        <f>CONCATENATE(基本情報!$C$21,"　",基本情報!C23)</f>
        <v>　</v>
      </c>
      <c r="C21" s="517"/>
      <c r="D21" s="517"/>
    </row>
    <row r="22" spans="1:4" ht="46.2" customHeight="1">
      <c r="A22" s="515"/>
      <c r="B22" s="515"/>
      <c r="C22" s="515"/>
      <c r="D22" s="515"/>
    </row>
    <row r="23" spans="1:4">
      <c r="A23" s="141"/>
      <c r="B23" s="141"/>
      <c r="C23" s="141"/>
      <c r="D23" s="141"/>
    </row>
  </sheetData>
  <mergeCells count="23">
    <mergeCell ref="A22:D22"/>
    <mergeCell ref="A14:D14"/>
    <mergeCell ref="B18:D18"/>
    <mergeCell ref="B19:D19"/>
    <mergeCell ref="B20:D20"/>
    <mergeCell ref="B21:D21"/>
    <mergeCell ref="A15:D15"/>
    <mergeCell ref="A16:D16"/>
    <mergeCell ref="A17:D17"/>
    <mergeCell ref="A8:D8"/>
    <mergeCell ref="A10:D10"/>
    <mergeCell ref="A11:D11"/>
    <mergeCell ref="A12:D12"/>
    <mergeCell ref="A13:D13"/>
    <mergeCell ref="A1:D1"/>
    <mergeCell ref="A4:D4"/>
    <mergeCell ref="A5:D5"/>
    <mergeCell ref="A6:D6"/>
    <mergeCell ref="A7:D7"/>
    <mergeCell ref="D2:D3"/>
    <mergeCell ref="C2:C3"/>
    <mergeCell ref="A2:B2"/>
    <mergeCell ref="A3:B3"/>
  </mergeCells>
  <phoneticPr fontId="3"/>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基本情報</vt:lpstr>
      <vt:lpstr>1.申請</vt:lpstr>
      <vt:lpstr>2.委任</vt:lpstr>
      <vt:lpstr>3-1.建設</vt:lpstr>
      <vt:lpstr>3-2.ｺﾝｻﾙ</vt:lpstr>
      <vt:lpstr>4.技術者</vt:lpstr>
      <vt:lpstr>5.関係</vt:lpstr>
      <vt:lpstr>6.誓約</vt:lpstr>
      <vt:lpstr>7.印鑑</vt:lpstr>
      <vt:lpstr>8.建設</vt:lpstr>
      <vt:lpstr>9.ｺﾝｻﾙ</vt:lpstr>
      <vt:lpstr>10.物品</vt:lpstr>
      <vt:lpstr>11.不備</vt:lpstr>
      <vt:lpstr>12.ﾁｪｯｸ</vt:lpstr>
      <vt:lpstr>町担当者用</vt:lpstr>
      <vt:lpstr>'3-2.ｺﾝｻﾙ'!OLE_LINK12</vt:lpstr>
      <vt:lpstr>'3-1.建設'!OLE_LINK3</vt:lpstr>
      <vt:lpstr>'1.申請'!Print_Area</vt:lpstr>
      <vt:lpstr>'10.物品'!Print_Area</vt:lpstr>
      <vt:lpstr>'9.ｺﾝｻﾙ'!Print_Area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2025-10-08T02:51:54Z</cp:lastPrinted>
  <dcterms:created xsi:type="dcterms:W3CDTF">2025-09-17T01:17:44Z</dcterms:created>
  <dcterms:modified xsi:type="dcterms:W3CDTF">2026-03-13T07:51:51Z</dcterms:modified>
</cp:coreProperties>
</file>